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75" yWindow="-75" windowWidth="19050" windowHeight="9495" tabRatio="993"/>
  </bookViews>
  <sheets>
    <sheet name="ORTAKLAR" sheetId="14" r:id="rId1"/>
  </sheets>
  <calcPr calcId="124519"/>
</workbook>
</file>

<file path=xl/calcChain.xml><?xml version="1.0" encoding="utf-8"?>
<calcChain xmlns="http://schemas.openxmlformats.org/spreadsheetml/2006/main">
  <c r="Y28" i="14"/>
  <c r="L21" l="1"/>
  <c r="M21" s="1"/>
  <c r="O21" s="1"/>
  <c r="L20"/>
  <c r="M20" s="1"/>
  <c r="O20" s="1"/>
  <c r="L19"/>
  <c r="M19" s="1"/>
  <c r="O19" s="1"/>
  <c r="V28"/>
  <c r="U28"/>
  <c r="W28" l="1"/>
  <c r="L18"/>
  <c r="L17"/>
  <c r="L15"/>
  <c r="L14"/>
  <c r="L5"/>
  <c r="L6"/>
  <c r="M6" s="1"/>
  <c r="O6" s="1"/>
  <c r="L7"/>
  <c r="L8"/>
  <c r="L9"/>
  <c r="L10"/>
  <c r="L11"/>
  <c r="L12"/>
  <c r="L13"/>
  <c r="L4"/>
  <c r="L22"/>
  <c r="M22" s="1"/>
  <c r="O22" s="1"/>
  <c r="L23"/>
  <c r="M23" s="1"/>
  <c r="O23" s="1"/>
  <c r="L24"/>
  <c r="M24" s="1"/>
  <c r="O24" s="1"/>
  <c r="L25"/>
  <c r="M25" s="1"/>
  <c r="O25" s="1"/>
  <c r="L26"/>
  <c r="M26" s="1"/>
  <c r="O26" s="1"/>
  <c r="L27"/>
  <c r="M27" s="1"/>
  <c r="O27" s="1"/>
  <c r="M5"/>
  <c r="O5" s="1"/>
  <c r="O14"/>
  <c r="X28"/>
  <c r="S28"/>
  <c r="Q28"/>
  <c r="K28"/>
  <c r="Z28"/>
  <c r="T28"/>
  <c r="R28"/>
  <c r="AD28"/>
  <c r="N28"/>
  <c r="J28"/>
  <c r="O18"/>
  <c r="O17"/>
  <c r="O16"/>
  <c r="O15"/>
  <c r="O13"/>
  <c r="O12"/>
  <c r="O11"/>
  <c r="O10"/>
  <c r="O9"/>
  <c r="O8"/>
  <c r="O7"/>
  <c r="O4"/>
  <c r="L28" l="1"/>
  <c r="M28"/>
  <c r="O28"/>
</calcChain>
</file>

<file path=xl/comments1.xml><?xml version="1.0" encoding="utf-8"?>
<comments xmlns="http://schemas.openxmlformats.org/spreadsheetml/2006/main">
  <authors>
    <author>quadro</author>
  </authors>
  <commentList>
    <comment ref="N10" authorId="0">
      <text>
        <r>
          <rPr>
            <b/>
            <sz val="9"/>
            <color indexed="81"/>
            <rFont val="Tahoma"/>
            <family val="2"/>
            <charset val="162"/>
          </rPr>
          <t>22,12,16 GÜNÜ PTT İLE 250 TL GELDİ.</t>
        </r>
      </text>
    </comment>
  </commentList>
</comments>
</file>

<file path=xl/sharedStrings.xml><?xml version="1.0" encoding="utf-8"?>
<sst xmlns="http://schemas.openxmlformats.org/spreadsheetml/2006/main" count="123" uniqueCount="61">
  <si>
    <t>ALICI</t>
  </si>
  <si>
    <t>ADET</t>
  </si>
  <si>
    <t>TUTAR</t>
  </si>
  <si>
    <t>BAKİYE</t>
  </si>
  <si>
    <t>ALINAN</t>
  </si>
  <si>
    <t>ADRESİ</t>
  </si>
  <si>
    <t>İLİ</t>
  </si>
  <si>
    <t>DURUM</t>
  </si>
  <si>
    <t>GENEL TOPLAM</t>
  </si>
  <si>
    <t>ANKARA</t>
  </si>
  <si>
    <t>GİTTİ</t>
  </si>
  <si>
    <t>S.İNAN</t>
  </si>
  <si>
    <t>Ş.KARTAL</t>
  </si>
  <si>
    <t>A.YAVUZ</t>
  </si>
  <si>
    <t>İSTANBUL</t>
  </si>
  <si>
    <t>ORTAKLAR</t>
  </si>
  <si>
    <t>TEMSİLCİ1</t>
  </si>
  <si>
    <t>TEMSİLCİ2</t>
  </si>
  <si>
    <t>TEMSİLCİ 3</t>
  </si>
  <si>
    <t>KÜTAHYA</t>
  </si>
  <si>
    <t>ESKİŞEHİR</t>
  </si>
  <si>
    <t>HİZMET İŞ SEN</t>
  </si>
  <si>
    <t>ABDULLAH</t>
  </si>
  <si>
    <t>SAMİ BAKSAN</t>
  </si>
  <si>
    <t>TOROS TORNA</t>
  </si>
  <si>
    <t>RAYET KIRTASİYE</t>
  </si>
  <si>
    <t>İBRAHİM ATICI</t>
  </si>
  <si>
    <t>AŞYE PARASINI TAHSİL EDECEK</t>
  </si>
  <si>
    <t>ADNAN HOCA</t>
  </si>
  <si>
    <t>TAVŞANLI TEŞK.</t>
  </si>
  <si>
    <t>TARİH</t>
  </si>
  <si>
    <t>M.YILMAZ</t>
  </si>
  <si>
    <t>ÇORUM</t>
  </si>
  <si>
    <t>ABDULLAH KUL</t>
  </si>
  <si>
    <t>MEHMET SEZER</t>
  </si>
  <si>
    <t>yenimahalle haşim benli bulvarı no:86</t>
  </si>
  <si>
    <t>AKİF GÜRDOĞAN</t>
  </si>
  <si>
    <t>S</t>
  </si>
  <si>
    <t>14,01,14</t>
  </si>
  <si>
    <t>burak mah. etiler cad. no:1 Tavşanlı</t>
  </si>
  <si>
    <t>AYŞE KÖSE-FESİH BİNGÖL</t>
  </si>
  <si>
    <t>24,01,14</t>
  </si>
  <si>
    <t>ÖZ ORMAN İŞ SEN</t>
  </si>
  <si>
    <t>YAKUP SAĞDİLEK</t>
  </si>
  <si>
    <t>CİNSİ</t>
  </si>
  <si>
    <t>TUTARI</t>
  </si>
  <si>
    <t>VADESİ</t>
  </si>
  <si>
    <t>KURUM &amp; KİŞİ</t>
  </si>
  <si>
    <t>15,02,14</t>
  </si>
  <si>
    <t>ILGAZ</t>
  </si>
  <si>
    <t>ILGAZ BELEDİYE BAŞKANI</t>
  </si>
  <si>
    <t>KDV</t>
  </si>
  <si>
    <t>KAMURAN</t>
  </si>
  <si>
    <t>A.KÖSE</t>
  </si>
  <si>
    <t>28,05,14</t>
  </si>
  <si>
    <t>FARUK CIDIK</t>
  </si>
  <si>
    <t>KOMİSYONLAR</t>
  </si>
  <si>
    <t>EVRAK</t>
  </si>
  <si>
    <t>RAMAZAN</t>
  </si>
  <si>
    <t>BÜNYAMİN</t>
  </si>
  <si>
    <t>KENAN</t>
  </si>
</sst>
</file>

<file path=xl/styles.xml><?xml version="1.0" encoding="utf-8"?>
<styleSheet xmlns="http://schemas.openxmlformats.org/spreadsheetml/2006/main">
  <numFmts count="3">
    <numFmt numFmtId="164" formatCode="#,##0.00\ &quot;TL&quot;;[Red]\-#,##0.00\ &quot;TL&quot;"/>
    <numFmt numFmtId="165" formatCode="#,##0.00\ _T_L"/>
    <numFmt numFmtId="166" formatCode="#,##0.00\ &quot;TL&quot;"/>
  </numFmts>
  <fonts count="17">
    <font>
      <sz val="11"/>
      <color theme="1"/>
      <name val="Calibri"/>
      <family val="2"/>
      <charset val="162"/>
      <scheme val="minor"/>
    </font>
    <font>
      <b/>
      <sz val="16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26"/>
      <color theme="0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rgb="FF00B050"/>
      <name val="Calibri"/>
      <family val="2"/>
      <charset val="162"/>
      <scheme val="minor"/>
    </font>
    <font>
      <b/>
      <sz val="8"/>
      <color rgb="FFFF0000"/>
      <name val="Calibri"/>
      <family val="2"/>
      <charset val="162"/>
      <scheme val="minor"/>
    </font>
    <font>
      <b/>
      <sz val="9"/>
      <color rgb="FFFF0000"/>
      <name val="Calibri"/>
      <family val="2"/>
      <charset val="162"/>
      <scheme val="minor"/>
    </font>
    <font>
      <b/>
      <sz val="11"/>
      <color rgb="FF7030A0"/>
      <name val="Calibri"/>
      <family val="2"/>
      <charset val="162"/>
      <scheme val="minor"/>
    </font>
    <font>
      <b/>
      <sz val="36"/>
      <color theme="0"/>
      <name val="Calibri"/>
      <family val="2"/>
      <charset val="162"/>
      <scheme val="minor"/>
    </font>
    <font>
      <b/>
      <sz val="8"/>
      <color rgb="FF00B050"/>
      <name val="Calibri"/>
      <family val="2"/>
      <charset val="162"/>
      <scheme val="minor"/>
    </font>
    <font>
      <b/>
      <sz val="9"/>
      <color indexed="81"/>
      <name val="Tahoma"/>
      <family val="2"/>
      <charset val="162"/>
    </font>
    <font>
      <sz val="8"/>
      <color theme="1"/>
      <name val="Calibri"/>
      <family val="2"/>
      <charset val="162"/>
      <scheme val="minor"/>
    </font>
    <font>
      <b/>
      <sz val="8"/>
      <color rgb="FF7030A0"/>
      <name val="Calibri"/>
      <family val="2"/>
      <charset val="162"/>
      <scheme val="minor"/>
    </font>
    <font>
      <sz val="8"/>
      <color rgb="FFFF0000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165" fontId="2" fillId="0" borderId="0" xfId="0" applyNumberFormat="1" applyFont="1" applyAlignment="1">
      <alignment horizontal="left"/>
    </xf>
    <xf numFmtId="14" fontId="2" fillId="0" borderId="0" xfId="0" applyNumberFormat="1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1" xfId="0" applyFont="1" applyBorder="1" applyAlignment="1">
      <alignment horizontal="left"/>
    </xf>
    <xf numFmtId="166" fontId="2" fillId="0" borderId="0" xfId="0" applyNumberFormat="1" applyFont="1" applyAlignment="1">
      <alignment horizontal="left"/>
    </xf>
    <xf numFmtId="164" fontId="10" fillId="0" borderId="0" xfId="0" applyNumberFormat="1" applyFont="1" applyBorder="1" applyAlignment="1">
      <alignment horizontal="left"/>
    </xf>
    <xf numFmtId="164" fontId="7" fillId="0" borderId="0" xfId="0" applyNumberFormat="1" applyFont="1" applyBorder="1" applyAlignment="1">
      <alignment horizontal="left"/>
    </xf>
    <xf numFmtId="165" fontId="10" fillId="0" borderId="0" xfId="0" applyNumberFormat="1" applyFont="1" applyBorder="1" applyAlignment="1">
      <alignment horizontal="left"/>
    </xf>
    <xf numFmtId="165" fontId="7" fillId="0" borderId="0" xfId="0" applyNumberFormat="1" applyFont="1" applyBorder="1" applyAlignment="1">
      <alignment horizontal="left"/>
    </xf>
    <xf numFmtId="0" fontId="11" fillId="5" borderId="0" xfId="0" applyFont="1" applyFill="1" applyAlignment="1">
      <alignment horizontal="center"/>
    </xf>
    <xf numFmtId="0" fontId="11" fillId="5" borderId="0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left"/>
    </xf>
    <xf numFmtId="164" fontId="5" fillId="5" borderId="20" xfId="0" applyNumberFormat="1" applyFont="1" applyFill="1" applyBorder="1" applyAlignment="1">
      <alignment horizontal="left"/>
    </xf>
    <xf numFmtId="164" fontId="5" fillId="5" borderId="19" xfId="0" applyNumberFormat="1" applyFont="1" applyFill="1" applyBorder="1" applyAlignment="1">
      <alignment horizontal="left"/>
    </xf>
    <xf numFmtId="164" fontId="2" fillId="5" borderId="19" xfId="0" applyNumberFormat="1" applyFont="1" applyFill="1" applyBorder="1" applyAlignment="1">
      <alignment horizontal="left"/>
    </xf>
    <xf numFmtId="164" fontId="2" fillId="5" borderId="21" xfId="0" applyNumberFormat="1" applyFont="1" applyFill="1" applyBorder="1" applyAlignment="1">
      <alignment horizontal="left"/>
    </xf>
    <xf numFmtId="164" fontId="2" fillId="5" borderId="0" xfId="0" applyNumberFormat="1" applyFont="1" applyFill="1" applyBorder="1" applyAlignment="1">
      <alignment horizontal="left"/>
    </xf>
    <xf numFmtId="0" fontId="2" fillId="5" borderId="0" xfId="0" applyFont="1" applyFill="1" applyAlignment="1">
      <alignment horizontal="left"/>
    </xf>
    <xf numFmtId="0" fontId="8" fillId="2" borderId="8" xfId="0" applyFont="1" applyFill="1" applyBorder="1" applyAlignment="1">
      <alignment horizontal="left"/>
    </xf>
    <xf numFmtId="0" fontId="8" fillId="0" borderId="6" xfId="0" applyFont="1" applyBorder="1" applyAlignment="1">
      <alignment horizontal="left"/>
    </xf>
    <xf numFmtId="14" fontId="8" fillId="0" borderId="16" xfId="0" applyNumberFormat="1" applyFont="1" applyBorder="1" applyAlignment="1">
      <alignment horizontal="left"/>
    </xf>
    <xf numFmtId="0" fontId="8" fillId="0" borderId="16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1" fontId="8" fillId="0" borderId="7" xfId="0" applyNumberFormat="1" applyFont="1" applyBorder="1" applyAlignment="1">
      <alignment horizontal="left"/>
    </xf>
    <xf numFmtId="165" fontId="8" fillId="0" borderId="7" xfId="0" applyNumberFormat="1" applyFont="1" applyBorder="1" applyAlignment="1">
      <alignment horizontal="left"/>
    </xf>
    <xf numFmtId="164" fontId="8" fillId="0" borderId="20" xfId="0" applyNumberFormat="1" applyFont="1" applyBorder="1" applyAlignment="1">
      <alignment horizontal="left"/>
    </xf>
    <xf numFmtId="0" fontId="8" fillId="0" borderId="3" xfId="0" applyFont="1" applyBorder="1" applyAlignment="1">
      <alignment horizontal="left"/>
    </xf>
    <xf numFmtId="14" fontId="8" fillId="0" borderId="17" xfId="0" applyNumberFormat="1" applyFont="1" applyBorder="1" applyAlignment="1">
      <alignment horizontal="left"/>
    </xf>
    <xf numFmtId="0" fontId="8" fillId="0" borderId="17" xfId="0" applyFont="1" applyBorder="1" applyAlignment="1">
      <alignment horizontal="left"/>
    </xf>
    <xf numFmtId="1" fontId="8" fillId="0" borderId="1" xfId="0" applyNumberFormat="1" applyFont="1" applyBorder="1" applyAlignment="1">
      <alignment horizontal="left"/>
    </xf>
    <xf numFmtId="165" fontId="8" fillId="0" borderId="1" xfId="0" applyNumberFormat="1" applyFont="1" applyBorder="1" applyAlignment="1">
      <alignment horizontal="left"/>
    </xf>
    <xf numFmtId="164" fontId="8" fillId="0" borderId="19" xfId="0" applyNumberFormat="1" applyFont="1" applyBorder="1" applyAlignment="1">
      <alignment horizontal="left"/>
    </xf>
    <xf numFmtId="0" fontId="4" fillId="0" borderId="3" xfId="0" applyFont="1" applyBorder="1" applyAlignment="1">
      <alignment horizontal="left"/>
    </xf>
    <xf numFmtId="14" fontId="4" fillId="0" borderId="17" xfId="0" applyNumberFormat="1" applyFont="1" applyBorder="1" applyAlignment="1">
      <alignment horizontal="left"/>
    </xf>
    <xf numFmtId="0" fontId="4" fillId="0" borderId="17" xfId="0" applyFont="1" applyBorder="1" applyAlignment="1">
      <alignment horizontal="left"/>
    </xf>
    <xf numFmtId="1" fontId="4" fillId="0" borderId="1" xfId="0" applyNumberFormat="1" applyFont="1" applyBorder="1" applyAlignment="1">
      <alignment horizontal="left"/>
    </xf>
    <xf numFmtId="165" fontId="4" fillId="0" borderId="1" xfId="0" applyNumberFormat="1" applyFont="1" applyBorder="1" applyAlignment="1">
      <alignment horizontal="left"/>
    </xf>
    <xf numFmtId="164" fontId="4" fillId="0" borderId="19" xfId="0" applyNumberFormat="1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164" fontId="4" fillId="0" borderId="21" xfId="0" applyNumberFormat="1" applyFont="1" applyBorder="1" applyAlignment="1">
      <alignment horizontal="left"/>
    </xf>
    <xf numFmtId="164" fontId="4" fillId="0" borderId="12" xfId="0" applyNumberFormat="1" applyFont="1" applyBorder="1" applyAlignment="1">
      <alignment horizontal="left"/>
    </xf>
    <xf numFmtId="164" fontId="4" fillId="0" borderId="14" xfId="0" applyNumberFormat="1" applyFont="1" applyBorder="1" applyAlignment="1">
      <alignment horizontal="left"/>
    </xf>
    <xf numFmtId="1" fontId="4" fillId="0" borderId="2" xfId="0" applyNumberFormat="1" applyFont="1" applyBorder="1" applyAlignment="1">
      <alignment horizontal="left"/>
    </xf>
    <xf numFmtId="165" fontId="4" fillId="0" borderId="2" xfId="0" applyNumberFormat="1" applyFont="1" applyBorder="1" applyAlignment="1">
      <alignment horizontal="left"/>
    </xf>
    <xf numFmtId="164" fontId="4" fillId="0" borderId="2" xfId="0" applyNumberFormat="1" applyFont="1" applyBorder="1" applyAlignment="1">
      <alignment horizontal="left"/>
    </xf>
    <xf numFmtId="164" fontId="4" fillId="0" borderId="22" xfId="0" applyNumberFormat="1" applyFont="1" applyBorder="1" applyAlignment="1">
      <alignment horizontal="left"/>
    </xf>
    <xf numFmtId="0" fontId="8" fillId="2" borderId="0" xfId="0" applyFont="1" applyFill="1" applyBorder="1" applyAlignment="1">
      <alignment horizontal="center"/>
    </xf>
    <xf numFmtId="0" fontId="14" fillId="0" borderId="0" xfId="0" applyFont="1" applyAlignment="1">
      <alignment horizontal="left"/>
    </xf>
    <xf numFmtId="0" fontId="4" fillId="3" borderId="1" xfId="0" applyFont="1" applyFill="1" applyBorder="1" applyAlignment="1">
      <alignment horizontal="left"/>
    </xf>
    <xf numFmtId="166" fontId="4" fillId="3" borderId="1" xfId="0" applyNumberFormat="1" applyFont="1" applyFill="1" applyBorder="1" applyAlignment="1">
      <alignment horizontal="left"/>
    </xf>
    <xf numFmtId="164" fontId="15" fillId="0" borderId="1" xfId="0" applyNumberFormat="1" applyFont="1" applyBorder="1" applyAlignment="1">
      <alignment horizontal="left"/>
    </xf>
    <xf numFmtId="164" fontId="12" fillId="0" borderId="1" xfId="0" applyNumberFormat="1" applyFont="1" applyBorder="1" applyAlignment="1">
      <alignment horizontal="left"/>
    </xf>
    <xf numFmtId="0" fontId="16" fillId="0" borderId="0" xfId="0" applyFont="1" applyAlignment="1">
      <alignment horizontal="left"/>
    </xf>
    <xf numFmtId="166" fontId="8" fillId="0" borderId="1" xfId="0" applyNumberFormat="1" applyFont="1" applyBorder="1" applyAlignment="1">
      <alignment horizontal="left"/>
    </xf>
    <xf numFmtId="166" fontId="4" fillId="0" borderId="1" xfId="0" applyNumberFormat="1" applyFont="1" applyBorder="1" applyAlignment="1">
      <alignment horizontal="left"/>
    </xf>
    <xf numFmtId="14" fontId="9" fillId="2" borderId="15" xfId="0" applyNumberFormat="1" applyFont="1" applyFill="1" applyBorder="1" applyAlignment="1">
      <alignment horizontal="left"/>
    </xf>
    <xf numFmtId="0" fontId="9" fillId="2" borderId="15" xfId="0" applyFont="1" applyFill="1" applyBorder="1" applyAlignment="1">
      <alignment horizontal="left"/>
    </xf>
    <xf numFmtId="0" fontId="9" fillId="2" borderId="9" xfId="0" applyFont="1" applyFill="1" applyBorder="1" applyAlignment="1">
      <alignment horizontal="left"/>
    </xf>
    <xf numFmtId="165" fontId="9" fillId="2" borderId="9" xfId="0" applyNumberFormat="1" applyFont="1" applyFill="1" applyBorder="1" applyAlignment="1">
      <alignment horizontal="left"/>
    </xf>
    <xf numFmtId="0" fontId="9" fillId="2" borderId="10" xfId="0" applyFont="1" applyFill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11" fillId="4" borderId="0" xfId="0" applyFont="1" applyFill="1" applyAlignment="1">
      <alignment horizontal="center"/>
    </xf>
    <xf numFmtId="0" fontId="11" fillId="4" borderId="18" xfId="0" applyFont="1" applyFill="1" applyBorder="1" applyAlignment="1">
      <alignment horizontal="center"/>
    </xf>
    <xf numFmtId="0" fontId="11" fillId="4" borderId="21" xfId="0" applyFont="1" applyFill="1" applyBorder="1" applyAlignment="1">
      <alignment horizontal="center"/>
    </xf>
    <xf numFmtId="0" fontId="11" fillId="4" borderId="24" xfId="0" applyFont="1" applyFill="1" applyBorder="1" applyAlignment="1">
      <alignment horizontal="center"/>
    </xf>
    <xf numFmtId="0" fontId="11" fillId="4" borderId="25" xfId="0" applyFont="1" applyFill="1" applyBorder="1" applyAlignment="1">
      <alignment horizontal="center"/>
    </xf>
    <xf numFmtId="0" fontId="11" fillId="4" borderId="20" xfId="0" applyFont="1" applyFill="1" applyBorder="1" applyAlignment="1">
      <alignment horizontal="center"/>
    </xf>
    <xf numFmtId="0" fontId="11" fillId="4" borderId="23" xfId="0" applyFont="1" applyFill="1" applyBorder="1" applyAlignment="1">
      <alignment horizontal="center"/>
    </xf>
    <xf numFmtId="0" fontId="11" fillId="4" borderId="16" xfId="0" applyFont="1" applyFill="1" applyBorder="1" applyAlignment="1">
      <alignment horizontal="center"/>
    </xf>
    <xf numFmtId="0" fontId="3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AF56"/>
  <sheetViews>
    <sheetView tabSelected="1" topLeftCell="A4" workbookViewId="0">
      <selection activeCell="A32" sqref="A19:XFD32"/>
    </sheetView>
  </sheetViews>
  <sheetFormatPr defaultRowHeight="15"/>
  <cols>
    <col min="1" max="1" width="4.85546875" style="2" customWidth="1"/>
    <col min="2" max="2" width="7" style="5" customWidth="1"/>
    <col min="3" max="3" width="8.140625" style="2" customWidth="1"/>
    <col min="4" max="4" width="7.5703125" style="2" customWidth="1"/>
    <col min="5" max="5" width="8.28515625" style="2" customWidth="1"/>
    <col min="6" max="6" width="12.42578125" style="2" customWidth="1"/>
    <col min="7" max="7" width="21.5703125" style="2" customWidth="1"/>
    <col min="8" max="8" width="7.85546875" style="2" customWidth="1"/>
    <col min="9" max="9" width="4.42578125" style="2" customWidth="1"/>
    <col min="10" max="10" width="4.5703125" style="2" customWidth="1"/>
    <col min="11" max="11" width="9.5703125" style="4" customWidth="1"/>
    <col min="12" max="12" width="8.7109375" style="4" customWidth="1"/>
    <col min="13" max="13" width="10" style="2" customWidth="1"/>
    <col min="14" max="14" width="9.7109375" style="2" customWidth="1"/>
    <col min="15" max="15" width="11" style="2" customWidth="1"/>
    <col min="16" max="16" width="1.28515625" style="21" customWidth="1"/>
    <col min="17" max="17" width="9.28515625" style="2" customWidth="1"/>
    <col min="18" max="18" width="9.140625" style="2" customWidth="1"/>
    <col min="19" max="19" width="9" style="2" customWidth="1"/>
    <col min="20" max="23" width="8.85546875" style="2" customWidth="1"/>
    <col min="24" max="25" width="9.5703125" style="2" customWidth="1"/>
    <col min="26" max="26" width="8.7109375" style="2" customWidth="1"/>
    <col min="27" max="27" width="10.42578125" style="1" customWidth="1"/>
    <col min="28" max="28" width="6.85546875" style="2" customWidth="1"/>
    <col min="29" max="29" width="7" style="2" customWidth="1"/>
    <col min="30" max="30" width="6.85546875" style="8" customWidth="1"/>
    <col min="31" max="31" width="6.42578125" style="2" customWidth="1"/>
    <col min="32" max="32" width="17.7109375" style="2" customWidth="1"/>
    <col min="33" max="16384" width="9.140625" style="1"/>
  </cols>
  <sheetData>
    <row r="1" spans="1:32" ht="30" customHeight="1">
      <c r="A1" s="67" t="s">
        <v>15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13"/>
      <c r="Q1" s="75" t="s">
        <v>56</v>
      </c>
      <c r="R1" s="75"/>
      <c r="S1" s="75"/>
      <c r="T1" s="75"/>
      <c r="U1" s="75"/>
      <c r="V1" s="75"/>
      <c r="W1" s="75"/>
      <c r="X1" s="75"/>
      <c r="Y1" s="75"/>
      <c r="Z1" s="75"/>
      <c r="AB1" s="69" t="s">
        <v>57</v>
      </c>
      <c r="AC1" s="70"/>
      <c r="AD1" s="70"/>
      <c r="AE1" s="70"/>
      <c r="AF1" s="71"/>
    </row>
    <row r="2" spans="1:32" ht="30" customHeight="1" thickBot="1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14"/>
      <c r="Q2" s="75"/>
      <c r="R2" s="75"/>
      <c r="S2" s="75"/>
      <c r="T2" s="75"/>
      <c r="U2" s="75"/>
      <c r="V2" s="75"/>
      <c r="W2" s="75"/>
      <c r="X2" s="75"/>
      <c r="Y2" s="75"/>
      <c r="Z2" s="75"/>
      <c r="AB2" s="72"/>
      <c r="AC2" s="73"/>
      <c r="AD2" s="73"/>
      <c r="AE2" s="73"/>
      <c r="AF2" s="74"/>
    </row>
    <row r="3" spans="1:32" ht="21.75" thickBot="1">
      <c r="A3" s="22" t="s">
        <v>37</v>
      </c>
      <c r="B3" s="59" t="s">
        <v>30</v>
      </c>
      <c r="C3" s="60" t="s">
        <v>16</v>
      </c>
      <c r="D3" s="60" t="s">
        <v>17</v>
      </c>
      <c r="E3" s="61" t="s">
        <v>18</v>
      </c>
      <c r="F3" s="61" t="s">
        <v>0</v>
      </c>
      <c r="G3" s="61" t="s">
        <v>5</v>
      </c>
      <c r="H3" s="61" t="s">
        <v>6</v>
      </c>
      <c r="I3" s="61" t="s">
        <v>7</v>
      </c>
      <c r="J3" s="61" t="s">
        <v>1</v>
      </c>
      <c r="K3" s="62" t="s">
        <v>2</v>
      </c>
      <c r="L3" s="62" t="s">
        <v>51</v>
      </c>
      <c r="M3" s="61" t="s">
        <v>2</v>
      </c>
      <c r="N3" s="61" t="s">
        <v>4</v>
      </c>
      <c r="O3" s="63" t="s">
        <v>3</v>
      </c>
      <c r="P3" s="15"/>
      <c r="Q3" s="50" t="s">
        <v>31</v>
      </c>
      <c r="R3" s="50" t="s">
        <v>13</v>
      </c>
      <c r="S3" s="50" t="s">
        <v>11</v>
      </c>
      <c r="T3" s="50" t="s">
        <v>52</v>
      </c>
      <c r="U3" s="50" t="s">
        <v>58</v>
      </c>
      <c r="V3" s="50" t="s">
        <v>59</v>
      </c>
      <c r="W3" s="50" t="s">
        <v>22</v>
      </c>
      <c r="X3" s="50" t="s">
        <v>12</v>
      </c>
      <c r="Y3" s="50" t="s">
        <v>60</v>
      </c>
      <c r="Z3" s="50" t="s">
        <v>53</v>
      </c>
      <c r="AA3" s="51"/>
      <c r="AB3" s="52" t="s">
        <v>30</v>
      </c>
      <c r="AC3" s="52" t="s">
        <v>44</v>
      </c>
      <c r="AD3" s="53" t="s">
        <v>45</v>
      </c>
      <c r="AE3" s="52" t="s">
        <v>46</v>
      </c>
      <c r="AF3" s="52" t="s">
        <v>47</v>
      </c>
    </row>
    <row r="4" spans="1:32" s="6" customFormat="1">
      <c r="A4" s="23">
        <v>1</v>
      </c>
      <c r="B4" s="24"/>
      <c r="C4" s="25" t="s">
        <v>31</v>
      </c>
      <c r="D4" s="25" t="s">
        <v>13</v>
      </c>
      <c r="E4" s="26"/>
      <c r="F4" s="26" t="s">
        <v>36</v>
      </c>
      <c r="G4" s="26"/>
      <c r="H4" s="26" t="s">
        <v>14</v>
      </c>
      <c r="I4" s="26" t="s">
        <v>10</v>
      </c>
      <c r="J4" s="27">
        <v>340</v>
      </c>
      <c r="K4" s="28"/>
      <c r="L4" s="28">
        <f>K4*8/100</f>
        <v>0</v>
      </c>
      <c r="M4" s="28">
        <v>5000</v>
      </c>
      <c r="N4" s="28">
        <v>5000</v>
      </c>
      <c r="O4" s="29">
        <f>M4-N4</f>
        <v>0</v>
      </c>
      <c r="P4" s="16"/>
      <c r="Q4" s="54"/>
      <c r="R4" s="55">
        <v>250</v>
      </c>
      <c r="S4" s="54"/>
      <c r="T4" s="55"/>
      <c r="U4" s="55"/>
      <c r="V4" s="55"/>
      <c r="W4" s="55"/>
      <c r="X4" s="54"/>
      <c r="Y4" s="54"/>
      <c r="Z4" s="55"/>
      <c r="AA4" s="56"/>
      <c r="AB4" s="7"/>
      <c r="AC4" s="7"/>
      <c r="AD4" s="57"/>
      <c r="AE4" s="7"/>
      <c r="AF4" s="7"/>
    </row>
    <row r="5" spans="1:32" s="6" customFormat="1">
      <c r="A5" s="30">
        <v>2</v>
      </c>
      <c r="B5" s="31"/>
      <c r="C5" s="32" t="s">
        <v>31</v>
      </c>
      <c r="D5" s="32" t="s">
        <v>13</v>
      </c>
      <c r="E5" s="7" t="s">
        <v>11</v>
      </c>
      <c r="F5" s="7" t="s">
        <v>21</v>
      </c>
      <c r="G5" s="7"/>
      <c r="H5" s="7" t="s">
        <v>9</v>
      </c>
      <c r="I5" s="7" t="s">
        <v>10</v>
      </c>
      <c r="J5" s="33">
        <v>700</v>
      </c>
      <c r="K5" s="28">
        <v>13888.89</v>
      </c>
      <c r="L5" s="28">
        <f t="shared" ref="L5:L15" si="0">K5*8/100</f>
        <v>1111.1112000000001</v>
      </c>
      <c r="M5" s="34">
        <f>SUM(K5:L5)</f>
        <v>15000.001199999999</v>
      </c>
      <c r="N5" s="34">
        <v>15000</v>
      </c>
      <c r="O5" s="35">
        <f t="shared" ref="O5:O27" si="1">M5-N5</f>
        <v>1.1999999987892807E-3</v>
      </c>
      <c r="P5" s="17"/>
      <c r="Q5" s="54"/>
      <c r="R5" s="55">
        <v>462.96</v>
      </c>
      <c r="S5" s="54">
        <v>462.96</v>
      </c>
      <c r="T5" s="55"/>
      <c r="U5" s="55"/>
      <c r="V5" s="55"/>
      <c r="W5" s="55"/>
      <c r="X5" s="54"/>
      <c r="Y5" s="54"/>
      <c r="Z5" s="55"/>
      <c r="AA5" s="56"/>
      <c r="AB5" s="7"/>
      <c r="AC5" s="7"/>
      <c r="AD5" s="57"/>
      <c r="AE5" s="7"/>
      <c r="AF5" s="7"/>
    </row>
    <row r="6" spans="1:32">
      <c r="A6" s="30">
        <v>4</v>
      </c>
      <c r="B6" s="31"/>
      <c r="C6" s="32" t="s">
        <v>52</v>
      </c>
      <c r="D6" s="32" t="s">
        <v>12</v>
      </c>
      <c r="E6" s="7" t="s">
        <v>53</v>
      </c>
      <c r="F6" s="7" t="s">
        <v>23</v>
      </c>
      <c r="G6" s="7"/>
      <c r="H6" s="7" t="s">
        <v>20</v>
      </c>
      <c r="I6" s="7" t="s">
        <v>10</v>
      </c>
      <c r="J6" s="33">
        <v>200</v>
      </c>
      <c r="K6" s="28">
        <v>2185.19</v>
      </c>
      <c r="L6" s="28">
        <f t="shared" si="0"/>
        <v>174.8152</v>
      </c>
      <c r="M6" s="34">
        <f>SUM(K6:L6)</f>
        <v>2360.0052000000001</v>
      </c>
      <c r="N6" s="34">
        <v>2360</v>
      </c>
      <c r="O6" s="35">
        <f t="shared" si="1"/>
        <v>5.2000000000589353E-3</v>
      </c>
      <c r="P6" s="18"/>
      <c r="Q6" s="54"/>
      <c r="R6" s="55"/>
      <c r="S6" s="54"/>
      <c r="T6" s="55">
        <v>72.83</v>
      </c>
      <c r="U6" s="55"/>
      <c r="V6" s="55"/>
      <c r="W6" s="55"/>
      <c r="X6" s="54">
        <v>72.83</v>
      </c>
      <c r="Y6" s="54"/>
      <c r="Z6" s="55">
        <v>72.83</v>
      </c>
      <c r="AA6" s="51"/>
      <c r="AB6" s="3"/>
      <c r="AC6" s="3"/>
      <c r="AD6" s="58"/>
      <c r="AE6" s="3"/>
      <c r="AF6" s="3"/>
    </row>
    <row r="7" spans="1:32" s="6" customFormat="1">
      <c r="A7" s="30">
        <v>5</v>
      </c>
      <c r="B7" s="31"/>
      <c r="C7" s="32" t="s">
        <v>52</v>
      </c>
      <c r="D7" s="32" t="s">
        <v>12</v>
      </c>
      <c r="E7" s="7" t="s">
        <v>53</v>
      </c>
      <c r="F7" s="7" t="s">
        <v>43</v>
      </c>
      <c r="G7" s="7" t="s">
        <v>24</v>
      </c>
      <c r="H7" s="7" t="s">
        <v>20</v>
      </c>
      <c r="I7" s="7" t="s">
        <v>10</v>
      </c>
      <c r="J7" s="33">
        <v>100</v>
      </c>
      <c r="K7" s="28"/>
      <c r="L7" s="28">
        <f t="shared" si="0"/>
        <v>0</v>
      </c>
      <c r="M7" s="34">
        <v>1100</v>
      </c>
      <c r="N7" s="34">
        <v>1100</v>
      </c>
      <c r="O7" s="35">
        <f t="shared" si="1"/>
        <v>0</v>
      </c>
      <c r="P7" s="17"/>
      <c r="Q7" s="54"/>
      <c r="R7" s="55"/>
      <c r="S7" s="54"/>
      <c r="T7" s="55">
        <v>36.659999999999997</v>
      </c>
      <c r="U7" s="55"/>
      <c r="V7" s="55"/>
      <c r="W7" s="55"/>
      <c r="X7" s="54">
        <v>36.659999999999997</v>
      </c>
      <c r="Y7" s="54"/>
      <c r="Z7" s="55">
        <v>36.659999999999997</v>
      </c>
      <c r="AA7" s="56"/>
      <c r="AB7" s="7"/>
      <c r="AC7" s="7"/>
      <c r="AD7" s="57"/>
      <c r="AE7" s="7"/>
      <c r="AF7" s="7"/>
    </row>
    <row r="8" spans="1:32" s="6" customFormat="1">
      <c r="A8" s="30">
        <v>6</v>
      </c>
      <c r="B8" s="31"/>
      <c r="C8" s="32" t="s">
        <v>52</v>
      </c>
      <c r="D8" s="32" t="s">
        <v>12</v>
      </c>
      <c r="E8" s="7" t="s">
        <v>53</v>
      </c>
      <c r="F8" s="7" t="s">
        <v>25</v>
      </c>
      <c r="G8" s="7"/>
      <c r="H8" s="7" t="s">
        <v>20</v>
      </c>
      <c r="I8" s="7" t="s">
        <v>10</v>
      </c>
      <c r="J8" s="33">
        <v>10</v>
      </c>
      <c r="K8" s="28"/>
      <c r="L8" s="28">
        <f t="shared" si="0"/>
        <v>0</v>
      </c>
      <c r="M8" s="34">
        <v>110</v>
      </c>
      <c r="N8" s="34">
        <v>110</v>
      </c>
      <c r="O8" s="35">
        <f t="shared" si="1"/>
        <v>0</v>
      </c>
      <c r="P8" s="17"/>
      <c r="Q8" s="54"/>
      <c r="R8" s="55"/>
      <c r="S8" s="54"/>
      <c r="T8" s="55">
        <v>3.66</v>
      </c>
      <c r="U8" s="55"/>
      <c r="V8" s="55"/>
      <c r="W8" s="55"/>
      <c r="X8" s="54">
        <v>3.66</v>
      </c>
      <c r="Y8" s="54"/>
      <c r="Z8" s="55">
        <v>3.66</v>
      </c>
      <c r="AA8" s="56"/>
      <c r="AB8" s="7"/>
      <c r="AC8" s="7"/>
      <c r="AD8" s="57"/>
      <c r="AE8" s="7"/>
      <c r="AF8" s="7"/>
    </row>
    <row r="9" spans="1:32" s="6" customFormat="1">
      <c r="A9" s="30">
        <v>7</v>
      </c>
      <c r="B9" s="31"/>
      <c r="C9" s="32" t="s">
        <v>52</v>
      </c>
      <c r="D9" s="32" t="s">
        <v>12</v>
      </c>
      <c r="E9" s="7" t="s">
        <v>53</v>
      </c>
      <c r="F9" s="7" t="s">
        <v>26</v>
      </c>
      <c r="G9" s="7" t="s">
        <v>27</v>
      </c>
      <c r="H9" s="7" t="s">
        <v>20</v>
      </c>
      <c r="I9" s="7" t="s">
        <v>10</v>
      </c>
      <c r="J9" s="33">
        <v>44</v>
      </c>
      <c r="K9" s="28"/>
      <c r="L9" s="28">
        <f t="shared" si="0"/>
        <v>0</v>
      </c>
      <c r="M9" s="34">
        <v>500</v>
      </c>
      <c r="N9" s="34">
        <v>500</v>
      </c>
      <c r="O9" s="35">
        <f t="shared" si="1"/>
        <v>0</v>
      </c>
      <c r="P9" s="17"/>
      <c r="Q9" s="54"/>
      <c r="R9" s="55"/>
      <c r="S9" s="54"/>
      <c r="T9" s="55">
        <v>16.66</v>
      </c>
      <c r="U9" s="55"/>
      <c r="V9" s="55"/>
      <c r="W9" s="55"/>
      <c r="X9" s="54">
        <v>16.66</v>
      </c>
      <c r="Y9" s="54"/>
      <c r="Z9" s="55">
        <v>16.66</v>
      </c>
      <c r="AA9" s="56"/>
      <c r="AB9" s="7"/>
      <c r="AC9" s="7"/>
      <c r="AD9" s="57"/>
      <c r="AE9" s="7"/>
      <c r="AF9" s="7"/>
    </row>
    <row r="10" spans="1:32">
      <c r="A10" s="36">
        <v>8</v>
      </c>
      <c r="B10" s="37"/>
      <c r="C10" s="38" t="s">
        <v>52</v>
      </c>
      <c r="D10" s="38" t="s">
        <v>12</v>
      </c>
      <c r="E10" s="3"/>
      <c r="F10" s="3" t="s">
        <v>28</v>
      </c>
      <c r="G10" s="3"/>
      <c r="H10" s="3" t="s">
        <v>19</v>
      </c>
      <c r="I10" s="3" t="s">
        <v>10</v>
      </c>
      <c r="J10" s="39">
        <v>97</v>
      </c>
      <c r="K10" s="28"/>
      <c r="L10" s="28">
        <f t="shared" si="0"/>
        <v>0</v>
      </c>
      <c r="M10" s="40">
        <v>970</v>
      </c>
      <c r="N10" s="40">
        <v>750</v>
      </c>
      <c r="O10" s="41">
        <f t="shared" si="1"/>
        <v>220</v>
      </c>
      <c r="P10" s="18"/>
      <c r="Q10" s="54"/>
      <c r="R10" s="55"/>
      <c r="S10" s="54"/>
      <c r="T10" s="55">
        <v>32.5</v>
      </c>
      <c r="U10" s="55"/>
      <c r="V10" s="55"/>
      <c r="W10" s="55"/>
      <c r="X10" s="54">
        <v>32.5</v>
      </c>
      <c r="Y10" s="54"/>
      <c r="Z10" s="55"/>
      <c r="AA10" s="51"/>
      <c r="AB10" s="3"/>
      <c r="AC10" s="3"/>
      <c r="AD10" s="58"/>
      <c r="AE10" s="3"/>
      <c r="AF10" s="3"/>
    </row>
    <row r="11" spans="1:32" s="6" customFormat="1">
      <c r="A11" s="30">
        <v>9</v>
      </c>
      <c r="B11" s="31"/>
      <c r="C11" s="32" t="s">
        <v>52</v>
      </c>
      <c r="D11" s="32" t="s">
        <v>12</v>
      </c>
      <c r="E11" s="7"/>
      <c r="F11" s="7" t="s">
        <v>29</v>
      </c>
      <c r="G11" s="7"/>
      <c r="H11" s="7" t="s">
        <v>19</v>
      </c>
      <c r="I11" s="7" t="s">
        <v>10</v>
      </c>
      <c r="J11" s="33">
        <v>31</v>
      </c>
      <c r="K11" s="28"/>
      <c r="L11" s="28">
        <f t="shared" si="0"/>
        <v>0</v>
      </c>
      <c r="M11" s="34">
        <v>340</v>
      </c>
      <c r="N11" s="34">
        <v>340</v>
      </c>
      <c r="O11" s="35">
        <f t="shared" si="1"/>
        <v>0</v>
      </c>
      <c r="P11" s="17"/>
      <c r="Q11" s="54"/>
      <c r="R11" s="55"/>
      <c r="S11" s="54"/>
      <c r="T11" s="55">
        <v>17</v>
      </c>
      <c r="U11" s="55"/>
      <c r="V11" s="55"/>
      <c r="W11" s="55"/>
      <c r="X11" s="54">
        <v>17</v>
      </c>
      <c r="Y11" s="54"/>
      <c r="Z11" s="55"/>
      <c r="AA11" s="56"/>
      <c r="AB11" s="7"/>
      <c r="AC11" s="7"/>
      <c r="AD11" s="57"/>
      <c r="AE11" s="7"/>
      <c r="AF11" s="7"/>
    </row>
    <row r="12" spans="1:32" s="6" customFormat="1">
      <c r="A12" s="30">
        <v>10</v>
      </c>
      <c r="B12" s="31"/>
      <c r="C12" s="32" t="s">
        <v>52</v>
      </c>
      <c r="D12" s="32" t="s">
        <v>12</v>
      </c>
      <c r="E12" s="7"/>
      <c r="F12" s="7" t="s">
        <v>29</v>
      </c>
      <c r="G12" s="7"/>
      <c r="H12" s="7" t="s">
        <v>19</v>
      </c>
      <c r="I12" s="7" t="s">
        <v>10</v>
      </c>
      <c r="J12" s="33">
        <v>10</v>
      </c>
      <c r="K12" s="28"/>
      <c r="L12" s="28">
        <f t="shared" si="0"/>
        <v>0</v>
      </c>
      <c r="M12" s="34">
        <v>99</v>
      </c>
      <c r="N12" s="34">
        <v>99</v>
      </c>
      <c r="O12" s="35">
        <f t="shared" si="1"/>
        <v>0</v>
      </c>
      <c r="P12" s="17"/>
      <c r="Q12" s="54"/>
      <c r="R12" s="55"/>
      <c r="S12" s="54"/>
      <c r="T12" s="55">
        <v>4.95</v>
      </c>
      <c r="U12" s="55"/>
      <c r="V12" s="55"/>
      <c r="W12" s="55"/>
      <c r="X12" s="54">
        <v>4.95</v>
      </c>
      <c r="Y12" s="54"/>
      <c r="Z12" s="55"/>
      <c r="AA12" s="56"/>
      <c r="AB12" s="7"/>
      <c r="AC12" s="7"/>
      <c r="AD12" s="57"/>
      <c r="AE12" s="7"/>
      <c r="AF12" s="7"/>
    </row>
    <row r="13" spans="1:32" s="6" customFormat="1">
      <c r="A13" s="30">
        <v>11</v>
      </c>
      <c r="B13" s="31"/>
      <c r="C13" s="32" t="s">
        <v>52</v>
      </c>
      <c r="D13" s="32" t="s">
        <v>12</v>
      </c>
      <c r="E13" s="7"/>
      <c r="F13" s="7" t="s">
        <v>33</v>
      </c>
      <c r="G13" s="7" t="s">
        <v>39</v>
      </c>
      <c r="H13" s="7" t="s">
        <v>19</v>
      </c>
      <c r="I13" s="7" t="s">
        <v>10</v>
      </c>
      <c r="J13" s="33">
        <v>50</v>
      </c>
      <c r="K13" s="28"/>
      <c r="L13" s="28">
        <f t="shared" si="0"/>
        <v>0</v>
      </c>
      <c r="M13" s="34">
        <v>500</v>
      </c>
      <c r="N13" s="34">
        <v>500</v>
      </c>
      <c r="O13" s="35">
        <f t="shared" si="1"/>
        <v>0</v>
      </c>
      <c r="P13" s="17"/>
      <c r="Q13" s="54"/>
      <c r="R13" s="55"/>
      <c r="S13" s="54"/>
      <c r="T13" s="55">
        <v>25</v>
      </c>
      <c r="U13" s="55"/>
      <c r="V13" s="55"/>
      <c r="W13" s="55"/>
      <c r="X13" s="54">
        <v>25</v>
      </c>
      <c r="Y13" s="54"/>
      <c r="Z13" s="55"/>
      <c r="AA13" s="56"/>
      <c r="AB13" s="7"/>
      <c r="AC13" s="7"/>
      <c r="AD13" s="57"/>
      <c r="AE13" s="7"/>
      <c r="AF13" s="7"/>
    </row>
    <row r="14" spans="1:32" s="6" customFormat="1">
      <c r="A14" s="30">
        <v>12</v>
      </c>
      <c r="B14" s="31"/>
      <c r="C14" s="32" t="s">
        <v>52</v>
      </c>
      <c r="D14" s="32" t="s">
        <v>12</v>
      </c>
      <c r="E14" s="7"/>
      <c r="F14" s="7" t="s">
        <v>34</v>
      </c>
      <c r="G14" s="7" t="s">
        <v>35</v>
      </c>
      <c r="H14" s="7" t="s">
        <v>19</v>
      </c>
      <c r="I14" s="7" t="s">
        <v>10</v>
      </c>
      <c r="J14" s="33">
        <v>30</v>
      </c>
      <c r="K14" s="28"/>
      <c r="L14" s="28">
        <f t="shared" si="0"/>
        <v>0</v>
      </c>
      <c r="M14" s="34">
        <v>299</v>
      </c>
      <c r="N14" s="34">
        <v>299</v>
      </c>
      <c r="O14" s="35">
        <f>M14-N14</f>
        <v>0</v>
      </c>
      <c r="P14" s="17"/>
      <c r="Q14" s="54"/>
      <c r="R14" s="55"/>
      <c r="S14" s="54"/>
      <c r="T14" s="55">
        <v>14.95</v>
      </c>
      <c r="U14" s="55"/>
      <c r="V14" s="55"/>
      <c r="W14" s="55"/>
      <c r="X14" s="54">
        <v>14.95</v>
      </c>
      <c r="Y14" s="54"/>
      <c r="Z14" s="55"/>
      <c r="AA14" s="56"/>
      <c r="AB14" s="7"/>
      <c r="AC14" s="7"/>
      <c r="AD14" s="57"/>
      <c r="AE14" s="7"/>
      <c r="AF14" s="7"/>
    </row>
    <row r="15" spans="1:32" s="6" customFormat="1">
      <c r="A15" s="30">
        <v>13</v>
      </c>
      <c r="B15" s="31" t="s">
        <v>38</v>
      </c>
      <c r="C15" s="32" t="s">
        <v>52</v>
      </c>
      <c r="D15" s="32" t="s">
        <v>12</v>
      </c>
      <c r="E15" s="7"/>
      <c r="F15" s="7" t="s">
        <v>40</v>
      </c>
      <c r="G15" s="7"/>
      <c r="H15" s="7" t="s">
        <v>20</v>
      </c>
      <c r="I15" s="7" t="s">
        <v>10</v>
      </c>
      <c r="J15" s="33">
        <v>50</v>
      </c>
      <c r="K15" s="28"/>
      <c r="L15" s="28">
        <f t="shared" si="0"/>
        <v>0</v>
      </c>
      <c r="M15" s="34">
        <v>500</v>
      </c>
      <c r="N15" s="34">
        <v>500</v>
      </c>
      <c r="O15" s="35">
        <f t="shared" si="1"/>
        <v>0</v>
      </c>
      <c r="P15" s="17"/>
      <c r="Q15" s="54"/>
      <c r="R15" s="55"/>
      <c r="S15" s="54"/>
      <c r="T15" s="55">
        <v>25</v>
      </c>
      <c r="U15" s="55"/>
      <c r="V15" s="55"/>
      <c r="W15" s="55"/>
      <c r="X15" s="54">
        <v>25</v>
      </c>
      <c r="Y15" s="54"/>
      <c r="Z15" s="55"/>
      <c r="AA15" s="56"/>
      <c r="AB15" s="7"/>
      <c r="AC15" s="7"/>
      <c r="AD15" s="57"/>
      <c r="AE15" s="7"/>
      <c r="AF15" s="7"/>
    </row>
    <row r="16" spans="1:32">
      <c r="A16" s="30">
        <v>14</v>
      </c>
      <c r="B16" s="31" t="s">
        <v>41</v>
      </c>
      <c r="C16" s="32" t="s">
        <v>31</v>
      </c>
      <c r="D16" s="32" t="s">
        <v>13</v>
      </c>
      <c r="E16" s="7" t="s">
        <v>11</v>
      </c>
      <c r="F16" s="7" t="s">
        <v>42</v>
      </c>
      <c r="G16" s="7"/>
      <c r="H16" s="7" t="s">
        <v>9</v>
      </c>
      <c r="I16" s="7" t="s">
        <v>10</v>
      </c>
      <c r="J16" s="33">
        <v>963</v>
      </c>
      <c r="K16" s="34">
        <v>10000</v>
      </c>
      <c r="L16" s="34">
        <v>4160</v>
      </c>
      <c r="M16" s="34">
        <v>14160</v>
      </c>
      <c r="N16" s="34">
        <v>14160</v>
      </c>
      <c r="O16" s="35">
        <f t="shared" si="1"/>
        <v>0</v>
      </c>
      <c r="P16" s="17"/>
      <c r="Q16" s="54"/>
      <c r="R16" s="55">
        <v>333</v>
      </c>
      <c r="S16" s="54">
        <v>333</v>
      </c>
      <c r="T16" s="55"/>
      <c r="U16" s="55"/>
      <c r="V16" s="55"/>
      <c r="W16" s="55"/>
      <c r="X16" s="54"/>
      <c r="Y16" s="54"/>
      <c r="Z16" s="55"/>
      <c r="AA16" s="51"/>
      <c r="AB16" s="3"/>
      <c r="AC16" s="3"/>
      <c r="AD16" s="58"/>
      <c r="AE16" s="3"/>
      <c r="AF16" s="3"/>
    </row>
    <row r="17" spans="1:32" s="6" customFormat="1">
      <c r="A17" s="30">
        <v>15</v>
      </c>
      <c r="B17" s="31" t="s">
        <v>48</v>
      </c>
      <c r="C17" s="32" t="s">
        <v>52</v>
      </c>
      <c r="D17" s="32" t="s">
        <v>12</v>
      </c>
      <c r="E17" s="7"/>
      <c r="F17" s="7"/>
      <c r="G17" s="7" t="s">
        <v>50</v>
      </c>
      <c r="H17" s="7" t="s">
        <v>49</v>
      </c>
      <c r="I17" s="7" t="s">
        <v>10</v>
      </c>
      <c r="J17" s="33">
        <v>10</v>
      </c>
      <c r="K17" s="34"/>
      <c r="L17" s="34">
        <f>K17*8/100</f>
        <v>0</v>
      </c>
      <c r="M17" s="34">
        <v>100</v>
      </c>
      <c r="N17" s="34">
        <v>100</v>
      </c>
      <c r="O17" s="35">
        <f t="shared" si="1"/>
        <v>0</v>
      </c>
      <c r="P17" s="17"/>
      <c r="Q17" s="54"/>
      <c r="R17" s="55"/>
      <c r="S17" s="54"/>
      <c r="T17" s="55">
        <v>5</v>
      </c>
      <c r="U17" s="55"/>
      <c r="V17" s="55"/>
      <c r="W17" s="55"/>
      <c r="X17" s="54">
        <v>5</v>
      </c>
      <c r="Y17" s="54"/>
      <c r="Z17" s="55"/>
      <c r="AA17" s="56"/>
      <c r="AB17" s="7"/>
      <c r="AC17" s="7"/>
      <c r="AD17" s="57"/>
      <c r="AE17" s="7"/>
      <c r="AF17" s="7"/>
    </row>
    <row r="18" spans="1:32" s="6" customFormat="1">
      <c r="A18" s="30">
        <v>16</v>
      </c>
      <c r="B18" s="31" t="s">
        <v>54</v>
      </c>
      <c r="C18" s="32" t="s">
        <v>52</v>
      </c>
      <c r="D18" s="32" t="s">
        <v>12</v>
      </c>
      <c r="E18" s="7"/>
      <c r="F18" s="7" t="s">
        <v>55</v>
      </c>
      <c r="G18" s="7">
        <v>5332311076</v>
      </c>
      <c r="H18" s="7" t="s">
        <v>32</v>
      </c>
      <c r="I18" s="7" t="s">
        <v>10</v>
      </c>
      <c r="J18" s="33">
        <v>60</v>
      </c>
      <c r="K18" s="34"/>
      <c r="L18" s="34">
        <f t="shared" ref="L18" si="2">K18*8/100</f>
        <v>0</v>
      </c>
      <c r="M18" s="34">
        <v>600</v>
      </c>
      <c r="N18" s="34">
        <v>600</v>
      </c>
      <c r="O18" s="35">
        <f t="shared" si="1"/>
        <v>0</v>
      </c>
      <c r="P18" s="18"/>
      <c r="Q18" s="54"/>
      <c r="R18" s="55"/>
      <c r="S18" s="54"/>
      <c r="T18" s="55">
        <v>30</v>
      </c>
      <c r="U18" s="55"/>
      <c r="V18" s="55"/>
      <c r="W18" s="55"/>
      <c r="X18" s="54">
        <v>30</v>
      </c>
      <c r="Y18" s="54"/>
      <c r="Z18" s="55"/>
      <c r="AA18" s="56"/>
      <c r="AB18" s="7"/>
      <c r="AC18" s="7"/>
      <c r="AD18" s="57"/>
      <c r="AE18" s="7"/>
      <c r="AF18" s="7"/>
    </row>
    <row r="19" spans="1:32">
      <c r="A19" s="36">
        <v>47</v>
      </c>
      <c r="B19" s="37"/>
      <c r="C19" s="38"/>
      <c r="D19" s="38"/>
      <c r="E19" s="3"/>
      <c r="F19" s="3"/>
      <c r="G19" s="3"/>
      <c r="H19" s="3"/>
      <c r="I19" s="3"/>
      <c r="J19" s="39"/>
      <c r="K19" s="40"/>
      <c r="L19" s="40">
        <f t="shared" ref="L19:L21" si="3">K19*8/100</f>
        <v>0</v>
      </c>
      <c r="M19" s="40">
        <f t="shared" ref="M19:M21" si="4">SUM(K19:L19)</f>
        <v>0</v>
      </c>
      <c r="N19" s="40"/>
      <c r="O19" s="41">
        <f t="shared" ref="O19:O21" si="5">M19-N19</f>
        <v>0</v>
      </c>
      <c r="P19" s="18"/>
      <c r="Q19" s="54"/>
      <c r="R19" s="55"/>
      <c r="S19" s="54"/>
      <c r="T19" s="55"/>
      <c r="U19" s="55"/>
      <c r="V19" s="55"/>
      <c r="W19" s="55"/>
      <c r="X19" s="54"/>
      <c r="Y19" s="54"/>
      <c r="Z19" s="55"/>
      <c r="AA19" s="51"/>
      <c r="AB19" s="3"/>
      <c r="AC19" s="3"/>
      <c r="AD19" s="58"/>
      <c r="AE19" s="3"/>
      <c r="AF19" s="3"/>
    </row>
    <row r="20" spans="1:32">
      <c r="A20" s="36">
        <v>48</v>
      </c>
      <c r="B20" s="37"/>
      <c r="C20" s="38"/>
      <c r="D20" s="38"/>
      <c r="E20" s="3"/>
      <c r="F20" s="3"/>
      <c r="G20" s="3"/>
      <c r="H20" s="3"/>
      <c r="I20" s="3"/>
      <c r="J20" s="39"/>
      <c r="K20" s="40"/>
      <c r="L20" s="40">
        <f t="shared" si="3"/>
        <v>0</v>
      </c>
      <c r="M20" s="40">
        <f t="shared" si="4"/>
        <v>0</v>
      </c>
      <c r="N20" s="40"/>
      <c r="O20" s="41">
        <f t="shared" si="5"/>
        <v>0</v>
      </c>
      <c r="P20" s="18"/>
      <c r="Q20" s="54"/>
      <c r="R20" s="55"/>
      <c r="S20" s="54"/>
      <c r="T20" s="55"/>
      <c r="U20" s="55"/>
      <c r="V20" s="55"/>
      <c r="W20" s="55"/>
      <c r="X20" s="54"/>
      <c r="Y20" s="54"/>
      <c r="Z20" s="55"/>
      <c r="AA20" s="51"/>
      <c r="AB20" s="3"/>
      <c r="AC20" s="3"/>
      <c r="AD20" s="58"/>
      <c r="AE20" s="3"/>
      <c r="AF20" s="3"/>
    </row>
    <row r="21" spans="1:32">
      <c r="A21" s="36">
        <v>49</v>
      </c>
      <c r="B21" s="37"/>
      <c r="C21" s="38"/>
      <c r="D21" s="38"/>
      <c r="E21" s="3"/>
      <c r="F21" s="3"/>
      <c r="G21" s="3"/>
      <c r="H21" s="42"/>
      <c r="I21" s="42"/>
      <c r="J21" s="39"/>
      <c r="K21" s="40"/>
      <c r="L21" s="40">
        <f t="shared" si="3"/>
        <v>0</v>
      </c>
      <c r="M21" s="40">
        <f t="shared" si="4"/>
        <v>0</v>
      </c>
      <c r="N21" s="40"/>
      <c r="O21" s="43">
        <f t="shared" si="5"/>
        <v>0</v>
      </c>
      <c r="P21" s="19"/>
      <c r="Q21" s="54"/>
      <c r="R21" s="55"/>
      <c r="S21" s="54"/>
      <c r="T21" s="55"/>
      <c r="U21" s="55"/>
      <c r="V21" s="55"/>
      <c r="W21" s="55"/>
      <c r="X21" s="54"/>
      <c r="Y21" s="54"/>
      <c r="Z21" s="55"/>
      <c r="AA21" s="51"/>
      <c r="AB21" s="3"/>
      <c r="AC21" s="3"/>
      <c r="AD21" s="58"/>
      <c r="AE21" s="3"/>
      <c r="AF21" s="3"/>
    </row>
    <row r="22" spans="1:32">
      <c r="A22" s="36">
        <v>44</v>
      </c>
      <c r="B22" s="37"/>
      <c r="C22" s="38"/>
      <c r="D22" s="38"/>
      <c r="E22" s="3"/>
      <c r="F22" s="3"/>
      <c r="G22" s="3"/>
      <c r="H22" s="3"/>
      <c r="I22" s="3"/>
      <c r="J22" s="39"/>
      <c r="K22" s="40"/>
      <c r="L22" s="40">
        <f t="shared" ref="L22:L27" si="6">K22*8/100</f>
        <v>0</v>
      </c>
      <c r="M22" s="40">
        <f t="shared" ref="M22:M27" si="7">SUM(K22:L22)</f>
        <v>0</v>
      </c>
      <c r="N22" s="40"/>
      <c r="O22" s="41">
        <f t="shared" si="1"/>
        <v>0</v>
      </c>
      <c r="P22" s="18"/>
      <c r="Q22" s="54"/>
      <c r="R22" s="55"/>
      <c r="S22" s="54"/>
      <c r="T22" s="55"/>
      <c r="U22" s="55"/>
      <c r="V22" s="55"/>
      <c r="W22" s="55"/>
      <c r="X22" s="54"/>
      <c r="Y22" s="54"/>
      <c r="Z22" s="55"/>
      <c r="AA22" s="51"/>
      <c r="AB22" s="3"/>
      <c r="AC22" s="3"/>
      <c r="AD22" s="58"/>
      <c r="AE22" s="3"/>
      <c r="AF22" s="3"/>
    </row>
    <row r="23" spans="1:32">
      <c r="A23" s="36">
        <v>45</v>
      </c>
      <c r="B23" s="37"/>
      <c r="C23" s="38"/>
      <c r="D23" s="38"/>
      <c r="E23" s="3"/>
      <c r="F23" s="3"/>
      <c r="G23" s="3"/>
      <c r="H23" s="3"/>
      <c r="I23" s="3"/>
      <c r="J23" s="39"/>
      <c r="K23" s="40"/>
      <c r="L23" s="40">
        <f t="shared" si="6"/>
        <v>0</v>
      </c>
      <c r="M23" s="40">
        <f t="shared" si="7"/>
        <v>0</v>
      </c>
      <c r="N23" s="40"/>
      <c r="O23" s="41">
        <f t="shared" si="1"/>
        <v>0</v>
      </c>
      <c r="P23" s="18"/>
      <c r="Q23" s="54"/>
      <c r="R23" s="55"/>
      <c r="S23" s="54"/>
      <c r="T23" s="55"/>
      <c r="U23" s="55"/>
      <c r="V23" s="55"/>
      <c r="W23" s="55"/>
      <c r="X23" s="54"/>
      <c r="Y23" s="54"/>
      <c r="Z23" s="55"/>
      <c r="AA23" s="51"/>
      <c r="AB23" s="3"/>
      <c r="AC23" s="3"/>
      <c r="AD23" s="58"/>
      <c r="AE23" s="3"/>
      <c r="AF23" s="3"/>
    </row>
    <row r="24" spans="1:32">
      <c r="A24" s="36">
        <v>46</v>
      </c>
      <c r="B24" s="37"/>
      <c r="C24" s="38"/>
      <c r="D24" s="38"/>
      <c r="E24" s="3"/>
      <c r="F24" s="3"/>
      <c r="G24" s="3"/>
      <c r="H24" s="3"/>
      <c r="I24" s="3"/>
      <c r="J24" s="39"/>
      <c r="K24" s="40"/>
      <c r="L24" s="40">
        <f t="shared" si="6"/>
        <v>0</v>
      </c>
      <c r="M24" s="40">
        <f t="shared" si="7"/>
        <v>0</v>
      </c>
      <c r="N24" s="40"/>
      <c r="O24" s="41">
        <f t="shared" si="1"/>
        <v>0</v>
      </c>
      <c r="P24" s="18"/>
      <c r="Q24" s="54"/>
      <c r="R24" s="55"/>
      <c r="S24" s="54"/>
      <c r="T24" s="55"/>
      <c r="U24" s="55"/>
      <c r="V24" s="55"/>
      <c r="W24" s="55"/>
      <c r="X24" s="54"/>
      <c r="Y24" s="54"/>
      <c r="Z24" s="55"/>
      <c r="AA24" s="51"/>
      <c r="AB24" s="3"/>
      <c r="AC24" s="3"/>
      <c r="AD24" s="58"/>
      <c r="AE24" s="3"/>
      <c r="AF24" s="3"/>
    </row>
    <row r="25" spans="1:32">
      <c r="A25" s="36">
        <v>47</v>
      </c>
      <c r="B25" s="37"/>
      <c r="C25" s="38"/>
      <c r="D25" s="38"/>
      <c r="E25" s="3"/>
      <c r="F25" s="3"/>
      <c r="G25" s="3"/>
      <c r="H25" s="3"/>
      <c r="I25" s="3"/>
      <c r="J25" s="39"/>
      <c r="K25" s="40"/>
      <c r="L25" s="40">
        <f t="shared" si="6"/>
        <v>0</v>
      </c>
      <c r="M25" s="40">
        <f t="shared" si="7"/>
        <v>0</v>
      </c>
      <c r="N25" s="40"/>
      <c r="O25" s="41">
        <f t="shared" si="1"/>
        <v>0</v>
      </c>
      <c r="P25" s="18"/>
      <c r="Q25" s="54"/>
      <c r="R25" s="55"/>
      <c r="S25" s="54"/>
      <c r="T25" s="55"/>
      <c r="U25" s="55"/>
      <c r="V25" s="55"/>
      <c r="W25" s="55"/>
      <c r="X25" s="54"/>
      <c r="Y25" s="54"/>
      <c r="Z25" s="55"/>
      <c r="AA25" s="51"/>
      <c r="AB25" s="3"/>
      <c r="AC25" s="3"/>
      <c r="AD25" s="58"/>
      <c r="AE25" s="3"/>
      <c r="AF25" s="3"/>
    </row>
    <row r="26" spans="1:32">
      <c r="A26" s="36">
        <v>48</v>
      </c>
      <c r="B26" s="37"/>
      <c r="C26" s="38"/>
      <c r="D26" s="38"/>
      <c r="E26" s="3"/>
      <c r="F26" s="3"/>
      <c r="G26" s="3"/>
      <c r="H26" s="3"/>
      <c r="I26" s="3"/>
      <c r="J26" s="39"/>
      <c r="K26" s="40"/>
      <c r="L26" s="40">
        <f t="shared" si="6"/>
        <v>0</v>
      </c>
      <c r="M26" s="40">
        <f t="shared" si="7"/>
        <v>0</v>
      </c>
      <c r="N26" s="40"/>
      <c r="O26" s="41">
        <f t="shared" si="1"/>
        <v>0</v>
      </c>
      <c r="P26" s="18"/>
      <c r="Q26" s="54"/>
      <c r="R26" s="55"/>
      <c r="S26" s="54"/>
      <c r="T26" s="55"/>
      <c r="U26" s="55"/>
      <c r="V26" s="55"/>
      <c r="W26" s="55"/>
      <c r="X26" s="54"/>
      <c r="Y26" s="54"/>
      <c r="Z26" s="55"/>
      <c r="AA26" s="51"/>
      <c r="AB26" s="3"/>
      <c r="AC26" s="3"/>
      <c r="AD26" s="58"/>
      <c r="AE26" s="3"/>
      <c r="AF26" s="3"/>
    </row>
    <row r="27" spans="1:32" ht="15.75" thickBot="1">
      <c r="A27" s="36">
        <v>49</v>
      </c>
      <c r="B27" s="37"/>
      <c r="C27" s="38"/>
      <c r="D27" s="38"/>
      <c r="E27" s="3"/>
      <c r="F27" s="3"/>
      <c r="G27" s="3"/>
      <c r="H27" s="42"/>
      <c r="I27" s="42"/>
      <c r="J27" s="39"/>
      <c r="K27" s="40"/>
      <c r="L27" s="40">
        <f t="shared" si="6"/>
        <v>0</v>
      </c>
      <c r="M27" s="40">
        <f t="shared" si="7"/>
        <v>0</v>
      </c>
      <c r="N27" s="40"/>
      <c r="O27" s="43">
        <f t="shared" si="1"/>
        <v>0</v>
      </c>
      <c r="P27" s="19"/>
      <c r="Q27" s="54"/>
      <c r="R27" s="55"/>
      <c r="S27" s="54"/>
      <c r="T27" s="55"/>
      <c r="U27" s="55"/>
      <c r="V27" s="55"/>
      <c r="W27" s="55"/>
      <c r="X27" s="54"/>
      <c r="Y27" s="54"/>
      <c r="Z27" s="55"/>
      <c r="AA27" s="51"/>
      <c r="AB27" s="3"/>
      <c r="AC27" s="3"/>
      <c r="AD27" s="58"/>
      <c r="AE27" s="3"/>
      <c r="AF27" s="3"/>
    </row>
    <row r="28" spans="1:32" ht="15.75" thickBot="1">
      <c r="A28" s="64" t="s">
        <v>8</v>
      </c>
      <c r="B28" s="65"/>
      <c r="C28" s="65"/>
      <c r="D28" s="65"/>
      <c r="E28" s="65"/>
      <c r="F28" s="65"/>
      <c r="G28" s="66"/>
      <c r="H28" s="44"/>
      <c r="I28" s="45"/>
      <c r="J28" s="46">
        <f t="shared" ref="J28:N28" si="8">SUM(J4:J27)</f>
        <v>2695</v>
      </c>
      <c r="K28" s="47">
        <f>SUM(K4:K27)</f>
        <v>26074.080000000002</v>
      </c>
      <c r="L28" s="47">
        <f>SUM(L4:L27)</f>
        <v>5445.9264000000003</v>
      </c>
      <c r="M28" s="48">
        <f t="shared" si="8"/>
        <v>41638.006399999998</v>
      </c>
      <c r="N28" s="48">
        <f t="shared" si="8"/>
        <v>41418</v>
      </c>
      <c r="O28" s="49">
        <f t="shared" ref="O28:Z28" si="9">SUM(O4:O27)</f>
        <v>220.00639999999885</v>
      </c>
      <c r="P28" s="20"/>
      <c r="Q28" s="54">
        <f t="shared" si="9"/>
        <v>0</v>
      </c>
      <c r="R28" s="55">
        <f t="shared" si="9"/>
        <v>1045.96</v>
      </c>
      <c r="S28" s="54">
        <f t="shared" si="9"/>
        <v>795.96</v>
      </c>
      <c r="T28" s="55">
        <f t="shared" si="9"/>
        <v>284.20999999999998</v>
      </c>
      <c r="U28" s="55">
        <f>SUM(U4:U27)</f>
        <v>0</v>
      </c>
      <c r="V28" s="55">
        <f>SUM(V4:V27)</f>
        <v>0</v>
      </c>
      <c r="W28" s="55">
        <f>SUM(W4:W27)</f>
        <v>0</v>
      </c>
      <c r="X28" s="54">
        <f t="shared" si="9"/>
        <v>284.20999999999998</v>
      </c>
      <c r="Y28" s="54">
        <f>SUM(Y4:Y27)</f>
        <v>0</v>
      </c>
      <c r="Z28" s="55">
        <f t="shared" si="9"/>
        <v>129.81</v>
      </c>
      <c r="AA28" s="51"/>
      <c r="AB28" s="3"/>
      <c r="AC28" s="3"/>
      <c r="AD28" s="58">
        <f>SUM(AD2:AD27)</f>
        <v>0</v>
      </c>
      <c r="AE28" s="3"/>
      <c r="AF28" s="3"/>
    </row>
    <row r="30" spans="1:32">
      <c r="G30" s="9"/>
      <c r="H30" s="10"/>
      <c r="I30" s="9"/>
      <c r="J30" s="10"/>
      <c r="K30" s="11"/>
      <c r="L30" s="12"/>
      <c r="M30" s="9"/>
      <c r="N30" s="9"/>
    </row>
    <row r="31" spans="1:32">
      <c r="G31" s="9"/>
      <c r="H31" s="10"/>
      <c r="I31" s="9"/>
      <c r="J31" s="10"/>
      <c r="K31" s="11"/>
      <c r="L31" s="12"/>
      <c r="M31" s="9"/>
      <c r="N31" s="9"/>
    </row>
    <row r="32" spans="1:32">
      <c r="G32" s="9"/>
      <c r="H32" s="10"/>
      <c r="I32" s="9"/>
      <c r="J32" s="10"/>
      <c r="K32" s="11"/>
      <c r="L32" s="12"/>
      <c r="M32" s="9"/>
      <c r="N32" s="9"/>
    </row>
    <row r="33" spans="7:14">
      <c r="G33" s="9"/>
      <c r="H33" s="10"/>
      <c r="I33" s="9"/>
      <c r="J33" s="10"/>
      <c r="K33" s="11"/>
      <c r="L33" s="12"/>
      <c r="M33" s="9"/>
      <c r="N33" s="9"/>
    </row>
    <row r="34" spans="7:14">
      <c r="G34" s="9"/>
      <c r="H34" s="10"/>
      <c r="I34" s="9"/>
      <c r="J34" s="10"/>
      <c r="K34" s="11"/>
      <c r="L34" s="12"/>
      <c r="M34" s="9"/>
      <c r="N34" s="9"/>
    </row>
    <row r="35" spans="7:14">
      <c r="G35" s="9"/>
      <c r="H35" s="10"/>
      <c r="I35" s="9"/>
      <c r="J35" s="10"/>
      <c r="K35" s="11"/>
      <c r="L35" s="12"/>
      <c r="M35" s="9"/>
      <c r="N35" s="9"/>
    </row>
    <row r="36" spans="7:14">
      <c r="G36" s="9"/>
      <c r="H36" s="10"/>
      <c r="I36" s="9"/>
      <c r="J36" s="10"/>
      <c r="K36" s="11"/>
      <c r="L36" s="12"/>
      <c r="M36" s="9"/>
      <c r="N36" s="9"/>
    </row>
    <row r="37" spans="7:14">
      <c r="G37" s="9"/>
      <c r="H37" s="10"/>
      <c r="I37" s="9"/>
      <c r="J37" s="10"/>
      <c r="K37" s="11"/>
      <c r="L37" s="12"/>
      <c r="M37" s="9"/>
      <c r="N37" s="9"/>
    </row>
    <row r="38" spans="7:14">
      <c r="G38" s="9"/>
      <c r="H38" s="10"/>
      <c r="I38" s="9"/>
      <c r="J38" s="10"/>
      <c r="K38" s="11"/>
      <c r="L38" s="12"/>
      <c r="M38" s="9"/>
      <c r="N38" s="9"/>
    </row>
    <row r="39" spans="7:14">
      <c r="G39" s="9"/>
      <c r="H39" s="10"/>
      <c r="I39" s="9"/>
      <c r="J39" s="10"/>
      <c r="K39" s="11"/>
      <c r="L39" s="12"/>
      <c r="M39" s="9"/>
      <c r="N39" s="9"/>
    </row>
    <row r="40" spans="7:14">
      <c r="G40" s="9"/>
      <c r="H40" s="10"/>
      <c r="I40" s="9"/>
      <c r="J40" s="10"/>
      <c r="K40" s="11"/>
      <c r="L40" s="12"/>
      <c r="M40" s="9"/>
      <c r="N40" s="9"/>
    </row>
    <row r="41" spans="7:14">
      <c r="G41" s="9"/>
      <c r="H41" s="10"/>
      <c r="I41" s="9"/>
      <c r="J41" s="10"/>
      <c r="K41" s="11"/>
      <c r="L41" s="12"/>
      <c r="M41" s="9"/>
      <c r="N41" s="9"/>
    </row>
    <row r="42" spans="7:14">
      <c r="G42" s="9"/>
      <c r="H42" s="10"/>
      <c r="I42" s="9"/>
      <c r="J42" s="10"/>
      <c r="K42" s="11"/>
      <c r="L42" s="12"/>
      <c r="M42" s="9"/>
      <c r="N42" s="9"/>
    </row>
    <row r="43" spans="7:14">
      <c r="G43" s="9"/>
      <c r="H43" s="10"/>
      <c r="I43" s="9"/>
      <c r="J43" s="10"/>
      <c r="K43" s="11"/>
      <c r="L43" s="12"/>
      <c r="M43" s="9"/>
      <c r="N43" s="9"/>
    </row>
    <row r="44" spans="7:14">
      <c r="G44" s="9"/>
      <c r="H44" s="10"/>
      <c r="I44" s="9"/>
      <c r="J44" s="10"/>
      <c r="K44" s="11"/>
      <c r="L44" s="12"/>
      <c r="M44" s="9"/>
      <c r="N44" s="9"/>
    </row>
    <row r="45" spans="7:14">
      <c r="G45" s="9"/>
      <c r="H45" s="10"/>
      <c r="I45" s="9"/>
      <c r="J45" s="10"/>
      <c r="K45" s="11"/>
      <c r="L45" s="12"/>
      <c r="M45" s="9"/>
      <c r="N45" s="9"/>
    </row>
    <row r="46" spans="7:14">
      <c r="G46" s="9"/>
      <c r="H46" s="10"/>
      <c r="I46" s="9"/>
      <c r="J46" s="10"/>
      <c r="K46" s="11"/>
      <c r="L46" s="12"/>
      <c r="M46" s="9"/>
      <c r="N46" s="9"/>
    </row>
    <row r="47" spans="7:14">
      <c r="G47" s="9"/>
      <c r="H47" s="10"/>
      <c r="I47" s="9"/>
      <c r="J47" s="10"/>
      <c r="K47" s="11"/>
      <c r="L47" s="12"/>
      <c r="M47" s="9"/>
      <c r="N47" s="9"/>
    </row>
    <row r="48" spans="7:14">
      <c r="G48" s="9"/>
      <c r="H48" s="10"/>
      <c r="I48" s="9"/>
      <c r="J48" s="10"/>
      <c r="K48" s="11"/>
      <c r="L48" s="12"/>
      <c r="M48" s="9"/>
      <c r="N48" s="9"/>
    </row>
    <row r="49" spans="7:14">
      <c r="G49" s="9"/>
      <c r="H49" s="10"/>
      <c r="I49" s="9"/>
      <c r="J49" s="10"/>
      <c r="K49" s="11"/>
      <c r="L49" s="12"/>
      <c r="M49" s="9"/>
      <c r="N49" s="9"/>
    </row>
    <row r="50" spans="7:14">
      <c r="G50" s="9"/>
      <c r="H50" s="10"/>
      <c r="I50" s="9"/>
      <c r="J50" s="10"/>
      <c r="K50" s="11"/>
      <c r="L50" s="12"/>
      <c r="M50" s="9"/>
      <c r="N50" s="9"/>
    </row>
    <row r="51" spans="7:14">
      <c r="G51" s="9"/>
      <c r="H51" s="10"/>
      <c r="I51" s="9"/>
      <c r="J51" s="10"/>
      <c r="K51" s="11"/>
      <c r="L51" s="12"/>
      <c r="M51" s="9"/>
      <c r="N51" s="9"/>
    </row>
    <row r="52" spans="7:14">
      <c r="G52" s="9"/>
      <c r="H52" s="10"/>
      <c r="I52" s="9"/>
      <c r="J52" s="10"/>
      <c r="K52" s="11"/>
      <c r="L52" s="12"/>
      <c r="M52" s="9"/>
      <c r="N52" s="9"/>
    </row>
    <row r="53" spans="7:14">
      <c r="G53" s="9"/>
      <c r="H53" s="10"/>
      <c r="I53" s="9"/>
      <c r="J53" s="10"/>
      <c r="K53" s="11"/>
      <c r="L53" s="12"/>
      <c r="M53" s="9"/>
      <c r="N53" s="9"/>
    </row>
    <row r="54" spans="7:14">
      <c r="G54" s="9"/>
      <c r="H54" s="10"/>
      <c r="I54" s="9"/>
      <c r="J54" s="10"/>
      <c r="K54" s="11"/>
      <c r="L54" s="12"/>
      <c r="M54" s="9"/>
      <c r="N54" s="9"/>
    </row>
    <row r="55" spans="7:14">
      <c r="G55" s="9"/>
      <c r="H55" s="10"/>
      <c r="I55" s="9"/>
      <c r="J55" s="10"/>
      <c r="K55" s="11"/>
      <c r="L55" s="12"/>
      <c r="M55" s="9"/>
      <c r="N55" s="9"/>
    </row>
    <row r="56" spans="7:14">
      <c r="G56" s="9"/>
      <c r="H56" s="10"/>
      <c r="I56" s="9"/>
      <c r="J56" s="10"/>
      <c r="K56" s="11"/>
      <c r="L56" s="12"/>
      <c r="M56" s="9"/>
      <c r="N56" s="9"/>
    </row>
  </sheetData>
  <mergeCells count="4">
    <mergeCell ref="A28:G28"/>
    <mergeCell ref="A1:O2"/>
    <mergeCell ref="AB1:AF2"/>
    <mergeCell ref="Q1:Z2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ORTAKLAR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Milli Gazete Nevzat</dc:creator>
  <cp:lastModifiedBy>quadro</cp:lastModifiedBy>
  <cp:lastPrinted>2014-11-11T09:19:41Z</cp:lastPrinted>
  <dcterms:created xsi:type="dcterms:W3CDTF">2013-10-12T14:18:18Z</dcterms:created>
  <dcterms:modified xsi:type="dcterms:W3CDTF">2017-03-15T08:23:02Z</dcterms:modified>
</cp:coreProperties>
</file>