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tafa.DESKTOP-Q9ILMLC\Desktop\"/>
    </mc:Choice>
  </mc:AlternateContent>
  <xr:revisionPtr revIDLastSave="0" documentId="13_ncr:1_{757734F4-CC09-486B-8EA0-5EC073FF7BD8}" xr6:coauthVersionLast="47" xr6:coauthVersionMax="47" xr10:uidLastSave="{00000000-0000-0000-0000-000000000000}"/>
  <bookViews>
    <workbookView xWindow="-120" yWindow="-120" windowWidth="24240" windowHeight="13050" xr2:uid="{E9FE5EC2-F8E9-4229-92D5-AF8D3C0F9A3C}"/>
  </bookViews>
  <sheets>
    <sheet name="Yönetici" sheetId="1" r:id="rId1"/>
  </sheets>
  <definedNames>
    <definedName name="_xlnm.Print_Area" localSheetId="0">Yönetici!$A$1:$O$69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8" i="1" l="1"/>
  <c r="E58" i="1" s="1"/>
  <c r="F58" i="1"/>
  <c r="G57" i="1"/>
  <c r="E57" i="1" s="1"/>
  <c r="F57" i="1"/>
  <c r="G56" i="1"/>
  <c r="E56" i="1" s="1"/>
  <c r="F56" i="1"/>
  <c r="G55" i="1"/>
  <c r="E55" i="1" s="1"/>
  <c r="F55" i="1"/>
  <c r="G54" i="1"/>
  <c r="E54" i="1" s="1"/>
  <c r="F54" i="1"/>
  <c r="G48" i="1"/>
  <c r="F48" i="1" s="1"/>
  <c r="G47" i="1"/>
  <c r="F47" i="1" s="1"/>
  <c r="G46" i="1"/>
  <c r="F46" i="1" s="1"/>
  <c r="G45" i="1"/>
  <c r="F45" i="1" s="1"/>
  <c r="G44" i="1"/>
  <c r="F44" i="1" s="1"/>
  <c r="G38" i="1"/>
  <c r="F38" i="1" s="1"/>
  <c r="G37" i="1"/>
  <c r="F37" i="1" s="1"/>
  <c r="G36" i="1"/>
  <c r="F36" i="1" s="1"/>
  <c r="G35" i="1"/>
  <c r="F35" i="1" s="1"/>
  <c r="G34" i="1"/>
  <c r="G39" i="1" s="1"/>
  <c r="G28" i="1"/>
  <c r="F28" i="1"/>
  <c r="D28" i="1" s="1"/>
  <c r="E28" i="1"/>
  <c r="G27" i="1"/>
  <c r="F27" i="1"/>
  <c r="D27" i="1" s="1"/>
  <c r="E27" i="1"/>
  <c r="G26" i="1"/>
  <c r="F26" i="1"/>
  <c r="D26" i="1" s="1"/>
  <c r="E26" i="1"/>
  <c r="G25" i="1"/>
  <c r="F25" i="1"/>
  <c r="D25" i="1" s="1"/>
  <c r="E25" i="1"/>
  <c r="G24" i="1"/>
  <c r="G29" i="1" s="1"/>
  <c r="F24" i="1"/>
  <c r="D24" i="1" s="1"/>
  <c r="E24" i="1"/>
  <c r="G18" i="1"/>
  <c r="F18" i="1"/>
  <c r="D18" i="1" s="1"/>
  <c r="E18" i="1"/>
  <c r="G17" i="1"/>
  <c r="F17" i="1"/>
  <c r="D17" i="1" s="1"/>
  <c r="E17" i="1"/>
  <c r="G16" i="1"/>
  <c r="G19" i="1" s="1"/>
  <c r="F16" i="1"/>
  <c r="D16" i="1" s="1"/>
  <c r="E16" i="1"/>
  <c r="G10" i="1"/>
  <c r="E10" i="1" s="1"/>
  <c r="F10" i="1"/>
  <c r="G9" i="1"/>
  <c r="E9" i="1" s="1"/>
  <c r="F9" i="1"/>
  <c r="G8" i="1"/>
  <c r="E8" i="1" s="1"/>
  <c r="F8" i="1"/>
  <c r="G7" i="1"/>
  <c r="E7" i="1" s="1"/>
  <c r="F7" i="1"/>
  <c r="G6" i="1"/>
  <c r="E6" i="1" s="1"/>
  <c r="F6" i="1"/>
  <c r="E35" i="1" l="1"/>
  <c r="D35" i="1" s="1"/>
  <c r="F39" i="1"/>
  <c r="E39" i="1"/>
  <c r="D39" i="1" s="1"/>
  <c r="F19" i="1"/>
  <c r="D19" i="1" s="1"/>
  <c r="E19" i="1"/>
  <c r="E36" i="1"/>
  <c r="D36" i="1" s="1"/>
  <c r="E38" i="1"/>
  <c r="D38" i="1"/>
  <c r="F29" i="1"/>
  <c r="E29" i="1"/>
  <c r="D29" i="1" s="1"/>
  <c r="E37" i="1"/>
  <c r="D37" i="1" s="1"/>
  <c r="G49" i="1"/>
  <c r="G11" i="1"/>
  <c r="G59" i="1"/>
  <c r="D6" i="1"/>
  <c r="D7" i="1"/>
  <c r="D8" i="1"/>
  <c r="D9" i="1"/>
  <c r="D10" i="1"/>
  <c r="F34" i="1"/>
  <c r="E44" i="1"/>
  <c r="D44" i="1" s="1"/>
  <c r="E45" i="1"/>
  <c r="D45" i="1" s="1"/>
  <c r="E46" i="1"/>
  <c r="D46" i="1" s="1"/>
  <c r="E47" i="1"/>
  <c r="D47" i="1" s="1"/>
  <c r="E48" i="1"/>
  <c r="D48" i="1" s="1"/>
  <c r="D54" i="1"/>
  <c r="D55" i="1"/>
  <c r="D56" i="1"/>
  <c r="D57" i="1"/>
  <c r="D58" i="1"/>
  <c r="E34" i="1" l="1"/>
  <c r="D34" i="1" s="1"/>
  <c r="F11" i="1"/>
  <c r="H39" i="1"/>
  <c r="F49" i="1"/>
  <c r="E49" i="1" s="1"/>
  <c r="D49" i="1" s="1"/>
  <c r="H29" i="1"/>
  <c r="G62" i="1"/>
  <c r="E59" i="1"/>
  <c r="G60" i="1"/>
  <c r="F59" i="1"/>
  <c r="H59" i="1" l="1"/>
  <c r="F62" i="1"/>
  <c r="E62" i="1" s="1"/>
  <c r="D62" i="1" s="1"/>
  <c r="H49" i="1"/>
  <c r="E11" i="1"/>
  <c r="D11" i="1" s="1"/>
  <c r="D59" i="1"/>
  <c r="G64" i="1"/>
  <c r="D60" i="1"/>
  <c r="F60" i="1"/>
  <c r="E60" i="1"/>
  <c r="H11" i="1"/>
  <c r="H60" i="1" l="1"/>
  <c r="F64" i="1"/>
  <c r="E64" i="1" s="1"/>
  <c r="D64" i="1" l="1"/>
</calcChain>
</file>

<file path=xl/sharedStrings.xml><?xml version="1.0" encoding="utf-8"?>
<sst xmlns="http://schemas.openxmlformats.org/spreadsheetml/2006/main" count="63" uniqueCount="23">
  <si>
    <t>ADI SOYADI</t>
  </si>
  <si>
    <t>TOPLAM HİZMET SÜRESİ</t>
  </si>
  <si>
    <t>BAŞLAMA</t>
  </si>
  <si>
    <t>AYRILMA</t>
  </si>
  <si>
    <t>GÖREV SÜRESİ</t>
  </si>
  <si>
    <t>GÜN</t>
  </si>
  <si>
    <t>AY</t>
  </si>
  <si>
    <t>YIL</t>
  </si>
  <si>
    <t>PUANI</t>
  </si>
  <si>
    <t>TOPLAM SÜRE</t>
  </si>
  <si>
    <t>ÜCRETSİZ İZİN</t>
  </si>
  <si>
    <t>MÜDÜR YETKİLİ ÖĞRETMEN SÜRESİ</t>
  </si>
  <si>
    <t>MÜD.YETKİLİ SÜRESİ</t>
  </si>
  <si>
    <t>MÜDÜR YARDIMCISI SÜRESİ</t>
  </si>
  <si>
    <t>MÜD.YARDIMCI SÜRESİ</t>
  </si>
  <si>
    <t>MÜDÜR BAŞ YARDIMCISI SÜRESİ</t>
  </si>
  <si>
    <t>MÜD.BAŞ YARDIMCI SÜRESİ</t>
  </si>
  <si>
    <t>MÜDÜR  SÜRESİ</t>
  </si>
  <si>
    <t>MÜDÜRLÜK SÜRESİ</t>
  </si>
  <si>
    <t>TOPLAM  SÜRE</t>
  </si>
  <si>
    <t>MÜDÜRLÜK +MÜD.YETKİLİ</t>
  </si>
  <si>
    <t>YÖNETİCİLİKTEKİ TOPLAM HİZMETİ</t>
  </si>
  <si>
    <t>ÖĞRETMENLİK HİZMET SÜRESİ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</si>
</sst>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2"/>
      <scheme val="minor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16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6"/>
      <color indexed="14"/>
      <name val="Times New Roman"/>
      <family val="1"/>
      <charset val="162"/>
    </font>
    <font>
      <b/>
      <sz val="16"/>
      <color indexed="12"/>
      <name val="Times New Roman"/>
      <family val="1"/>
      <charset val="162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1" fillId="0" borderId="0" xfId="1" applyProtection="1">
      <protection hidden="1"/>
    </xf>
    <xf numFmtId="0" fontId="1" fillId="3" borderId="0" xfId="1" applyFill="1" applyProtection="1">
      <protection hidden="1"/>
    </xf>
    <xf numFmtId="0" fontId="1" fillId="0" borderId="0" xfId="1" applyAlignment="1" applyProtection="1">
      <alignment horizontal="left" vertical="center"/>
      <protection hidden="1"/>
    </xf>
    <xf numFmtId="0" fontId="1" fillId="0" borderId="0" xfId="1" applyAlignment="1" applyProtection="1">
      <alignment horizontal="center" vertical="center"/>
      <protection hidden="1"/>
    </xf>
    <xf numFmtId="0" fontId="1" fillId="4" borderId="7" xfId="1" applyFill="1" applyBorder="1" applyAlignment="1" applyProtection="1">
      <alignment horizontal="center" vertical="center"/>
      <protection hidden="1"/>
    </xf>
    <xf numFmtId="0" fontId="4" fillId="4" borderId="8" xfId="1" applyFont="1" applyFill="1" applyBorder="1" applyAlignment="1" applyProtection="1">
      <alignment horizontal="center" vertical="center"/>
      <protection hidden="1"/>
    </xf>
    <xf numFmtId="0" fontId="4" fillId="4" borderId="9" xfId="1" applyFont="1" applyFill="1" applyBorder="1" applyAlignment="1" applyProtection="1">
      <alignment horizontal="center" vertical="center"/>
      <protection hidden="1"/>
    </xf>
    <xf numFmtId="14" fontId="5" fillId="0" borderId="8" xfId="1" applyNumberFormat="1" applyFont="1" applyBorder="1" applyAlignment="1" applyProtection="1">
      <alignment vertical="center"/>
      <protection locked="0"/>
    </xf>
    <xf numFmtId="0" fontId="5" fillId="5" borderId="10" xfId="1" applyFont="1" applyFill="1" applyBorder="1" applyProtection="1">
      <protection hidden="1"/>
    </xf>
    <xf numFmtId="0" fontId="4" fillId="0" borderId="11" xfId="1" applyFont="1" applyBorder="1" applyAlignment="1" applyProtection="1">
      <alignment horizontal="center" vertical="center" textRotation="255"/>
      <protection hidden="1"/>
    </xf>
    <xf numFmtId="0" fontId="4" fillId="0" borderId="0" xfId="1" applyFont="1" applyAlignment="1" applyProtection="1">
      <alignment horizontal="center" vertical="center" textRotation="255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0" fontId="6" fillId="4" borderId="14" xfId="1" applyFont="1" applyFill="1" applyBorder="1" applyAlignment="1" applyProtection="1">
      <alignment horizontal="center" vertical="center"/>
      <protection hidden="1"/>
    </xf>
    <xf numFmtId="0" fontId="7" fillId="5" borderId="10" xfId="1" applyFont="1" applyFill="1" applyBorder="1" applyProtection="1">
      <protection hidden="1"/>
    </xf>
    <xf numFmtId="0" fontId="8" fillId="0" borderId="0" xfId="1" applyFont="1" applyProtection="1">
      <protection hidden="1"/>
    </xf>
    <xf numFmtId="0" fontId="4" fillId="0" borderId="0" xfId="1" applyFont="1" applyAlignment="1" applyProtection="1">
      <alignment horizontal="righ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1" fillId="6" borderId="7" xfId="1" applyFill="1" applyBorder="1" applyAlignment="1" applyProtection="1">
      <alignment horizontal="center" vertical="center"/>
      <protection hidden="1"/>
    </xf>
    <xf numFmtId="0" fontId="4" fillId="6" borderId="8" xfId="1" applyFont="1" applyFill="1" applyBorder="1" applyAlignment="1" applyProtection="1">
      <alignment horizontal="center" vertical="center"/>
      <protection hidden="1"/>
    </xf>
    <xf numFmtId="0" fontId="4" fillId="6" borderId="9" xfId="1" applyFont="1" applyFill="1" applyBorder="1" applyAlignment="1" applyProtection="1">
      <alignment horizontal="center" vertical="center"/>
      <protection hidden="1"/>
    </xf>
    <xf numFmtId="0" fontId="5" fillId="6" borderId="10" xfId="1" applyFont="1" applyFill="1" applyBorder="1" applyProtection="1">
      <protection hidden="1"/>
    </xf>
    <xf numFmtId="0" fontId="6" fillId="6" borderId="13" xfId="1" applyFont="1" applyFill="1" applyBorder="1" applyAlignment="1" applyProtection="1">
      <alignment horizontal="center" vertical="center"/>
      <protection hidden="1"/>
    </xf>
    <xf numFmtId="0" fontId="6" fillId="6" borderId="14" xfId="1" applyFont="1" applyFill="1" applyBorder="1" applyAlignment="1" applyProtection="1">
      <alignment horizontal="center" vertical="center"/>
      <protection hidden="1"/>
    </xf>
    <xf numFmtId="0" fontId="7" fillId="6" borderId="10" xfId="1" applyFont="1" applyFill="1" applyBorder="1" applyProtection="1">
      <protection hidden="1"/>
    </xf>
    <xf numFmtId="0" fontId="7" fillId="0" borderId="10" xfId="1" applyFont="1" applyBorder="1" applyProtection="1">
      <protection hidden="1"/>
    </xf>
    <xf numFmtId="0" fontId="1" fillId="7" borderId="7" xfId="1" applyFill="1" applyBorder="1" applyAlignment="1" applyProtection="1">
      <alignment horizontal="center" vertical="center"/>
      <protection hidden="1"/>
    </xf>
    <xf numFmtId="0" fontId="4" fillId="7" borderId="8" xfId="1" applyFont="1" applyFill="1" applyBorder="1" applyAlignment="1" applyProtection="1">
      <alignment horizontal="center" vertical="center"/>
      <protection hidden="1"/>
    </xf>
    <xf numFmtId="0" fontId="4" fillId="7" borderId="9" xfId="1" applyFont="1" applyFill="1" applyBorder="1" applyAlignment="1" applyProtection="1">
      <alignment horizontal="center" vertical="center"/>
      <protection hidden="1"/>
    </xf>
    <xf numFmtId="0" fontId="5" fillId="8" borderId="10" xfId="1" applyFont="1" applyFill="1" applyBorder="1" applyProtection="1">
      <protection hidden="1"/>
    </xf>
    <xf numFmtId="0" fontId="1" fillId="7" borderId="12" xfId="1" applyFill="1" applyBorder="1" applyAlignment="1" applyProtection="1">
      <alignment horizontal="center" vertical="center"/>
      <protection hidden="1"/>
    </xf>
    <xf numFmtId="0" fontId="6" fillId="7" borderId="13" xfId="1" applyFont="1" applyFill="1" applyBorder="1" applyAlignment="1" applyProtection="1">
      <alignment horizontal="center" vertical="center"/>
      <protection hidden="1"/>
    </xf>
    <xf numFmtId="0" fontId="6" fillId="7" borderId="14" xfId="1" applyFont="1" applyFill="1" applyBorder="1" applyAlignment="1" applyProtection="1">
      <alignment horizontal="center" vertical="center"/>
      <protection hidden="1"/>
    </xf>
    <xf numFmtId="0" fontId="9" fillId="8" borderId="10" xfId="1" applyFont="1" applyFill="1" applyBorder="1" applyProtection="1">
      <protection hidden="1"/>
    </xf>
    <xf numFmtId="0" fontId="9" fillId="0" borderId="10" xfId="1" applyFont="1" applyBorder="1" applyProtection="1">
      <protection hidden="1"/>
    </xf>
    <xf numFmtId="0" fontId="1" fillId="9" borderId="7" xfId="1" applyFill="1" applyBorder="1" applyAlignment="1" applyProtection="1">
      <alignment horizontal="center" vertical="center"/>
      <protection hidden="1"/>
    </xf>
    <xf numFmtId="0" fontId="4" fillId="9" borderId="8" xfId="1" applyFont="1" applyFill="1" applyBorder="1" applyAlignment="1" applyProtection="1">
      <alignment horizontal="center" vertical="center"/>
      <protection hidden="1"/>
    </xf>
    <xf numFmtId="0" fontId="4" fillId="9" borderId="9" xfId="1" applyFont="1" applyFill="1" applyBorder="1" applyAlignment="1" applyProtection="1">
      <alignment horizontal="center" vertical="center"/>
      <protection hidden="1"/>
    </xf>
    <xf numFmtId="0" fontId="5" fillId="10" borderId="10" xfId="1" applyFont="1" applyFill="1" applyBorder="1" applyProtection="1">
      <protection hidden="1"/>
    </xf>
    <xf numFmtId="0" fontId="5" fillId="0" borderId="8" xfId="1" applyFont="1" applyBorder="1" applyAlignment="1" applyProtection="1">
      <alignment vertical="center"/>
      <protection locked="0"/>
    </xf>
    <xf numFmtId="0" fontId="1" fillId="9" borderId="12" xfId="1" applyFill="1" applyBorder="1" applyAlignment="1" applyProtection="1">
      <alignment horizontal="center" vertical="center"/>
      <protection hidden="1"/>
    </xf>
    <xf numFmtId="0" fontId="6" fillId="9" borderId="13" xfId="1" applyFont="1" applyFill="1" applyBorder="1" applyAlignment="1" applyProtection="1">
      <alignment horizontal="center" vertical="center"/>
      <protection hidden="1"/>
    </xf>
    <xf numFmtId="0" fontId="6" fillId="9" borderId="14" xfId="1" applyFont="1" applyFill="1" applyBorder="1" applyAlignment="1" applyProtection="1">
      <alignment horizontal="center" vertical="center"/>
      <protection hidden="1"/>
    </xf>
    <xf numFmtId="0" fontId="9" fillId="10" borderId="10" xfId="1" applyFont="1" applyFill="1" applyBorder="1" applyProtection="1">
      <protection hidden="1"/>
    </xf>
    <xf numFmtId="0" fontId="1" fillId="11" borderId="7" xfId="1" applyFill="1" applyBorder="1" applyAlignment="1" applyProtection="1">
      <alignment horizontal="center" vertical="center"/>
      <protection hidden="1"/>
    </xf>
    <xf numFmtId="0" fontId="4" fillId="11" borderId="8" xfId="1" applyFont="1" applyFill="1" applyBorder="1" applyAlignment="1" applyProtection="1">
      <alignment horizontal="center" vertical="center"/>
      <protection hidden="1"/>
    </xf>
    <xf numFmtId="0" fontId="4" fillId="11" borderId="9" xfId="1" applyFont="1" applyFill="1" applyBorder="1" applyAlignment="1" applyProtection="1">
      <alignment horizontal="center" vertical="center"/>
      <protection hidden="1"/>
    </xf>
    <xf numFmtId="0" fontId="5" fillId="12" borderId="10" xfId="1" applyFont="1" applyFill="1" applyBorder="1" applyProtection="1">
      <protection hidden="1"/>
    </xf>
    <xf numFmtId="0" fontId="6" fillId="11" borderId="13" xfId="1" applyFont="1" applyFill="1" applyBorder="1" applyAlignment="1" applyProtection="1">
      <alignment horizontal="center" vertical="center"/>
      <protection hidden="1"/>
    </xf>
    <xf numFmtId="0" fontId="6" fillId="11" borderId="14" xfId="1" applyFont="1" applyFill="1" applyBorder="1" applyAlignment="1" applyProtection="1">
      <alignment horizontal="center" vertical="center"/>
      <protection hidden="1"/>
    </xf>
    <xf numFmtId="0" fontId="9" fillId="12" borderId="10" xfId="1" applyFont="1" applyFill="1" applyBorder="1" applyProtection="1">
      <protection hidden="1"/>
    </xf>
    <xf numFmtId="0" fontId="1" fillId="13" borderId="7" xfId="1" applyFill="1" applyBorder="1" applyAlignment="1" applyProtection="1">
      <alignment horizontal="center" vertical="center"/>
      <protection hidden="1"/>
    </xf>
    <xf numFmtId="0" fontId="4" fillId="13" borderId="8" xfId="1" applyFont="1" applyFill="1" applyBorder="1" applyAlignment="1" applyProtection="1">
      <alignment horizontal="center" vertical="center"/>
      <protection hidden="1"/>
    </xf>
    <xf numFmtId="0" fontId="4" fillId="13" borderId="9" xfId="1" applyFont="1" applyFill="1" applyBorder="1" applyAlignment="1" applyProtection="1">
      <alignment horizontal="center" vertical="center"/>
      <protection hidden="1"/>
    </xf>
    <xf numFmtId="0" fontId="5" fillId="14" borderId="10" xfId="1" applyFont="1" applyFill="1" applyBorder="1" applyProtection="1">
      <protection hidden="1"/>
    </xf>
    <xf numFmtId="0" fontId="6" fillId="13" borderId="13" xfId="1" applyFont="1" applyFill="1" applyBorder="1" applyAlignment="1" applyProtection="1">
      <alignment horizontal="center" vertical="center"/>
      <protection hidden="1"/>
    </xf>
    <xf numFmtId="0" fontId="6" fillId="13" borderId="14" xfId="1" applyFont="1" applyFill="1" applyBorder="1" applyAlignment="1" applyProtection="1">
      <alignment horizontal="center" vertical="center"/>
      <protection hidden="1"/>
    </xf>
    <xf numFmtId="0" fontId="9" fillId="14" borderId="10" xfId="1" applyFont="1" applyFill="1" applyBorder="1" applyProtection="1">
      <protection hidden="1"/>
    </xf>
    <xf numFmtId="0" fontId="6" fillId="14" borderId="0" xfId="1" applyFont="1" applyFill="1" applyAlignment="1" applyProtection="1">
      <alignment horizontal="center" vertical="center"/>
      <protection hidden="1"/>
    </xf>
    <xf numFmtId="0" fontId="10" fillId="15" borderId="2" xfId="1" applyFont="1" applyFill="1" applyBorder="1" applyAlignment="1" applyProtection="1">
      <alignment horizontal="center" vertical="center"/>
      <protection hidden="1"/>
    </xf>
    <xf numFmtId="0" fontId="10" fillId="15" borderId="3" xfId="1" applyFont="1" applyFill="1" applyBorder="1" applyAlignment="1" applyProtection="1">
      <alignment horizontal="center" vertical="center"/>
      <protection hidden="1"/>
    </xf>
    <xf numFmtId="0" fontId="5" fillId="0" borderId="10" xfId="1" applyFont="1" applyBorder="1" applyProtection="1"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11" fillId="16" borderId="2" xfId="1" applyFont="1" applyFill="1" applyBorder="1" applyAlignment="1" applyProtection="1">
      <alignment horizontal="center" vertical="center"/>
      <protection hidden="1"/>
    </xf>
    <xf numFmtId="0" fontId="11" fillId="16" borderId="3" xfId="1" applyFont="1" applyFill="1" applyBorder="1" applyAlignment="1" applyProtection="1">
      <alignment horizontal="center" vertical="center"/>
      <protection hidden="1"/>
    </xf>
    <xf numFmtId="0" fontId="1" fillId="3" borderId="0" xfId="1" applyFill="1" applyAlignment="1" applyProtection="1">
      <alignment horizontal="center" vertical="center"/>
      <protection hidden="1"/>
    </xf>
    <xf numFmtId="0" fontId="1" fillId="3" borderId="0" xfId="1" applyFill="1" applyAlignment="1" applyProtection="1">
      <alignment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0" xfId="1" applyFont="1" applyFill="1" applyProtection="1">
      <protection hidden="1"/>
    </xf>
    <xf numFmtId="0" fontId="1" fillId="0" borderId="0" xfId="1" applyAlignment="1" applyProtection="1">
      <alignment vertical="center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5" fillId="0" borderId="0" xfId="1" applyFont="1" applyProtection="1">
      <protection hidden="1"/>
    </xf>
    <xf numFmtId="0" fontId="2" fillId="2" borderId="1" xfId="1" applyFont="1" applyFill="1" applyBorder="1" applyAlignment="1" applyProtection="1">
      <alignment horizontal="left" vertical="center"/>
      <protection hidden="1"/>
    </xf>
    <xf numFmtId="0" fontId="2" fillId="2" borderId="2" xfId="1" applyFont="1" applyFill="1" applyBorder="1" applyAlignment="1" applyProtection="1">
      <alignment horizontal="left" vertical="center"/>
      <protection hidden="1"/>
    </xf>
    <xf numFmtId="0" fontId="3" fillId="3" borderId="2" xfId="1" applyFont="1" applyFill="1" applyBorder="1" applyAlignment="1" applyProtection="1">
      <alignment horizontal="center" vertical="center"/>
      <protection locked="0" hidden="1"/>
    </xf>
    <xf numFmtId="0" fontId="3" fillId="3" borderId="3" xfId="1" applyFont="1" applyFill="1" applyBorder="1" applyAlignment="1" applyProtection="1">
      <alignment horizontal="center" vertical="center"/>
      <protection locked="0" hidden="1"/>
    </xf>
    <xf numFmtId="0" fontId="4" fillId="4" borderId="4" xfId="1" applyFont="1" applyFill="1" applyBorder="1" applyAlignment="1" applyProtection="1">
      <alignment horizontal="center" vertical="center"/>
      <protection hidden="1"/>
    </xf>
    <xf numFmtId="0" fontId="4" fillId="4" borderId="5" xfId="1" applyFont="1" applyFill="1" applyBorder="1" applyAlignment="1" applyProtection="1">
      <alignment horizontal="center" vertical="center"/>
      <protection hidden="1"/>
    </xf>
    <xf numFmtId="0" fontId="4" fillId="4" borderId="6" xfId="1" applyFont="1" applyFill="1" applyBorder="1" applyAlignment="1" applyProtection="1">
      <alignment horizontal="center" vertical="center"/>
      <protection hidden="1"/>
    </xf>
    <xf numFmtId="0" fontId="5" fillId="4" borderId="8" xfId="1" applyFont="1" applyFill="1" applyBorder="1" applyAlignment="1" applyProtection="1">
      <alignment horizontal="center" vertical="center"/>
      <protection hidden="1"/>
    </xf>
    <xf numFmtId="0" fontId="4" fillId="4" borderId="8" xfId="1" applyFont="1" applyFill="1" applyBorder="1" applyAlignment="1" applyProtection="1">
      <alignment horizontal="center" vertical="center"/>
      <protection hidden="1"/>
    </xf>
    <xf numFmtId="0" fontId="4" fillId="4" borderId="9" xfId="1" applyFont="1" applyFill="1" applyBorder="1" applyAlignment="1" applyProtection="1">
      <alignment horizontal="center" vertical="center"/>
      <protection hidden="1"/>
    </xf>
    <xf numFmtId="0" fontId="4" fillId="8" borderId="10" xfId="1" applyFont="1" applyFill="1" applyBorder="1" applyAlignment="1" applyProtection="1">
      <alignment horizontal="center" vertical="center" wrapText="1"/>
      <protection hidden="1"/>
    </xf>
    <xf numFmtId="0" fontId="4" fillId="5" borderId="10" xfId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 applyProtection="1">
      <alignment horizontal="center"/>
      <protection hidden="1"/>
    </xf>
    <xf numFmtId="0" fontId="4" fillId="4" borderId="12" xfId="1" applyFont="1" applyFill="1" applyBorder="1" applyAlignment="1" applyProtection="1">
      <alignment horizontal="right" vertical="center"/>
      <protection hidden="1"/>
    </xf>
    <xf numFmtId="0" fontId="4" fillId="4" borderId="13" xfId="1" applyFont="1" applyFill="1" applyBorder="1" applyAlignment="1" applyProtection="1">
      <alignment horizontal="right" vertical="center"/>
      <protection hidden="1"/>
    </xf>
    <xf numFmtId="0" fontId="4" fillId="6" borderId="15" xfId="1" applyFont="1" applyFill="1" applyBorder="1" applyAlignment="1" applyProtection="1">
      <alignment horizontal="center" vertical="center"/>
      <protection hidden="1"/>
    </xf>
    <xf numFmtId="0" fontId="4" fillId="6" borderId="16" xfId="1" applyFont="1" applyFill="1" applyBorder="1" applyAlignment="1" applyProtection="1">
      <alignment horizontal="center" vertical="center"/>
      <protection hidden="1"/>
    </xf>
    <xf numFmtId="0" fontId="4" fillId="6" borderId="17" xfId="1" applyFont="1" applyFill="1" applyBorder="1" applyAlignment="1" applyProtection="1">
      <alignment horizontal="center" vertical="center"/>
      <protection hidden="1"/>
    </xf>
    <xf numFmtId="0" fontId="5" fillId="6" borderId="8" xfId="1" applyFont="1" applyFill="1" applyBorder="1" applyAlignment="1" applyProtection="1">
      <alignment horizontal="center" vertical="center"/>
      <protection hidden="1"/>
    </xf>
    <xf numFmtId="0" fontId="4" fillId="6" borderId="8" xfId="1" applyFont="1" applyFill="1" applyBorder="1" applyAlignment="1" applyProtection="1">
      <alignment horizontal="center" vertical="center"/>
      <protection hidden="1"/>
    </xf>
    <xf numFmtId="0" fontId="4" fillId="6" borderId="9" xfId="1" applyFont="1" applyFill="1" applyBorder="1" applyAlignment="1" applyProtection="1">
      <alignment horizontal="center" vertical="center"/>
      <protection hidden="1"/>
    </xf>
    <xf numFmtId="0" fontId="4" fillId="6" borderId="10" xfId="1" applyFont="1" applyFill="1" applyBorder="1" applyAlignment="1" applyProtection="1">
      <alignment horizontal="center" vertical="center" wrapText="1"/>
      <protection hidden="1"/>
    </xf>
    <xf numFmtId="0" fontId="4" fillId="6" borderId="12" xfId="1" applyFont="1" applyFill="1" applyBorder="1" applyAlignment="1" applyProtection="1">
      <alignment horizontal="right" vertical="center"/>
      <protection hidden="1"/>
    </xf>
    <xf numFmtId="0" fontId="4" fillId="6" borderId="13" xfId="1" applyFont="1" applyFill="1" applyBorder="1" applyAlignment="1" applyProtection="1">
      <alignment horizontal="right" vertical="center"/>
      <protection hidden="1"/>
    </xf>
    <xf numFmtId="0" fontId="4" fillId="7" borderId="15" xfId="1" applyFont="1" applyFill="1" applyBorder="1" applyAlignment="1" applyProtection="1">
      <alignment horizontal="center" vertical="center"/>
      <protection hidden="1"/>
    </xf>
    <xf numFmtId="0" fontId="4" fillId="7" borderId="16" xfId="1" applyFont="1" applyFill="1" applyBorder="1" applyAlignment="1" applyProtection="1">
      <alignment horizontal="center" vertical="center"/>
      <protection hidden="1"/>
    </xf>
    <xf numFmtId="0" fontId="4" fillId="7" borderId="17" xfId="1" applyFont="1" applyFill="1" applyBorder="1" applyAlignment="1" applyProtection="1">
      <alignment horizontal="center" vertical="center"/>
      <protection hidden="1"/>
    </xf>
    <xf numFmtId="0" fontId="5" fillId="7" borderId="8" xfId="1" applyFont="1" applyFill="1" applyBorder="1" applyAlignment="1" applyProtection="1">
      <alignment horizontal="center" vertical="center"/>
      <protection hidden="1"/>
    </xf>
    <xf numFmtId="0" fontId="4" fillId="7" borderId="8" xfId="1" applyFont="1" applyFill="1" applyBorder="1" applyAlignment="1" applyProtection="1">
      <alignment horizontal="center" vertical="center"/>
      <protection hidden="1"/>
    </xf>
    <xf numFmtId="0" fontId="4" fillId="7" borderId="9" xfId="1" applyFont="1" applyFill="1" applyBorder="1" applyAlignment="1" applyProtection="1">
      <alignment horizontal="center" vertical="center"/>
      <protection hidden="1"/>
    </xf>
    <xf numFmtId="0" fontId="4" fillId="0" borderId="11" xfId="1" applyFont="1" applyBorder="1" applyAlignment="1" applyProtection="1">
      <alignment horizontal="center" vertical="center" textRotation="255"/>
      <protection hidden="1"/>
    </xf>
    <xf numFmtId="0" fontId="4" fillId="7" borderId="13" xfId="1" applyFont="1" applyFill="1" applyBorder="1" applyAlignment="1" applyProtection="1">
      <alignment horizontal="right" vertical="center"/>
      <protection hidden="1"/>
    </xf>
    <xf numFmtId="0" fontId="4" fillId="9" borderId="15" xfId="1" applyFont="1" applyFill="1" applyBorder="1" applyAlignment="1" applyProtection="1">
      <alignment horizontal="center" vertical="center"/>
      <protection hidden="1"/>
    </xf>
    <xf numFmtId="0" fontId="4" fillId="9" borderId="16" xfId="1" applyFont="1" applyFill="1" applyBorder="1" applyAlignment="1" applyProtection="1">
      <alignment horizontal="center" vertical="center"/>
      <protection hidden="1"/>
    </xf>
    <xf numFmtId="0" fontId="4" fillId="9" borderId="17" xfId="1" applyFont="1" applyFill="1" applyBorder="1" applyAlignment="1" applyProtection="1">
      <alignment horizontal="center" vertical="center"/>
      <protection hidden="1"/>
    </xf>
    <xf numFmtId="0" fontId="5" fillId="9" borderId="8" xfId="1" applyFont="1" applyFill="1" applyBorder="1" applyAlignment="1" applyProtection="1">
      <alignment horizontal="center" vertical="center"/>
      <protection hidden="1"/>
    </xf>
    <xf numFmtId="0" fontId="4" fillId="9" borderId="8" xfId="1" applyFont="1" applyFill="1" applyBorder="1" applyAlignment="1" applyProtection="1">
      <alignment horizontal="center" vertical="center"/>
      <protection hidden="1"/>
    </xf>
    <xf numFmtId="0" fontId="4" fillId="9" borderId="9" xfId="1" applyFont="1" applyFill="1" applyBorder="1" applyAlignment="1" applyProtection="1">
      <alignment horizontal="center" vertical="center"/>
      <protection hidden="1"/>
    </xf>
    <xf numFmtId="0" fontId="4" fillId="10" borderId="10" xfId="1" applyFont="1" applyFill="1" applyBorder="1" applyAlignment="1" applyProtection="1">
      <alignment horizontal="center" vertical="center" wrapText="1"/>
      <protection hidden="1"/>
    </xf>
    <xf numFmtId="0" fontId="4" fillId="9" borderId="13" xfId="1" applyFont="1" applyFill="1" applyBorder="1" applyAlignment="1" applyProtection="1">
      <alignment horizontal="right" vertical="center"/>
      <protection hidden="1"/>
    </xf>
    <xf numFmtId="0" fontId="4" fillId="11" borderId="15" xfId="1" applyFont="1" applyFill="1" applyBorder="1" applyAlignment="1" applyProtection="1">
      <alignment horizontal="center" vertical="center"/>
      <protection hidden="1"/>
    </xf>
    <xf numFmtId="0" fontId="4" fillId="11" borderId="16" xfId="1" applyFont="1" applyFill="1" applyBorder="1" applyAlignment="1" applyProtection="1">
      <alignment horizontal="center" vertical="center"/>
      <protection hidden="1"/>
    </xf>
    <xf numFmtId="0" fontId="4" fillId="11" borderId="17" xfId="1" applyFont="1" applyFill="1" applyBorder="1" applyAlignment="1" applyProtection="1">
      <alignment horizontal="center" vertical="center"/>
      <protection hidden="1"/>
    </xf>
    <xf numFmtId="0" fontId="5" fillId="11" borderId="8" xfId="1" applyFont="1" applyFill="1" applyBorder="1" applyAlignment="1" applyProtection="1">
      <alignment horizontal="center" vertical="center"/>
      <protection hidden="1"/>
    </xf>
    <xf numFmtId="0" fontId="4" fillId="11" borderId="8" xfId="1" applyFont="1" applyFill="1" applyBorder="1" applyAlignment="1" applyProtection="1">
      <alignment horizontal="center" vertical="center"/>
      <protection hidden="1"/>
    </xf>
    <xf numFmtId="0" fontId="4" fillId="11" borderId="9" xfId="1" applyFont="1" applyFill="1" applyBorder="1" applyAlignment="1" applyProtection="1">
      <alignment horizontal="center" vertical="center"/>
      <protection hidden="1"/>
    </xf>
    <xf numFmtId="0" fontId="4" fillId="12" borderId="10" xfId="1" applyFont="1" applyFill="1" applyBorder="1" applyAlignment="1" applyProtection="1">
      <alignment horizontal="center" vertical="center" wrapText="1"/>
      <protection hidden="1"/>
    </xf>
    <xf numFmtId="0" fontId="4" fillId="11" borderId="12" xfId="1" applyFont="1" applyFill="1" applyBorder="1" applyAlignment="1" applyProtection="1">
      <alignment horizontal="right" vertical="center"/>
      <protection hidden="1"/>
    </xf>
    <xf numFmtId="0" fontId="4" fillId="11" borderId="13" xfId="1" applyFont="1" applyFill="1" applyBorder="1" applyAlignment="1" applyProtection="1">
      <alignment horizontal="right" vertical="center"/>
      <protection hidden="1"/>
    </xf>
    <xf numFmtId="0" fontId="4" fillId="13" borderId="15" xfId="1" applyFont="1" applyFill="1" applyBorder="1" applyAlignment="1" applyProtection="1">
      <alignment horizontal="center" vertical="center"/>
      <protection hidden="1"/>
    </xf>
    <xf numFmtId="0" fontId="4" fillId="13" borderId="16" xfId="1" applyFont="1" applyFill="1" applyBorder="1" applyAlignment="1" applyProtection="1">
      <alignment horizontal="center" vertical="center"/>
      <protection hidden="1"/>
    </xf>
    <xf numFmtId="0" fontId="4" fillId="13" borderId="17" xfId="1" applyFont="1" applyFill="1" applyBorder="1" applyAlignment="1" applyProtection="1">
      <alignment horizontal="center" vertical="center"/>
      <protection hidden="1"/>
    </xf>
    <xf numFmtId="0" fontId="5" fillId="13" borderId="8" xfId="1" applyFont="1" applyFill="1" applyBorder="1" applyAlignment="1" applyProtection="1">
      <alignment horizontal="center" vertical="center"/>
      <protection hidden="1"/>
    </xf>
    <xf numFmtId="0" fontId="4" fillId="13" borderId="8" xfId="1" applyFont="1" applyFill="1" applyBorder="1" applyAlignment="1" applyProtection="1">
      <alignment horizontal="center" vertical="center"/>
      <protection hidden="1"/>
    </xf>
    <xf numFmtId="0" fontId="4" fillId="13" borderId="9" xfId="1" applyFont="1" applyFill="1" applyBorder="1" applyAlignment="1" applyProtection="1">
      <alignment horizontal="center" vertical="center"/>
      <protection hidden="1"/>
    </xf>
    <xf numFmtId="0" fontId="4" fillId="14" borderId="10" xfId="1" applyFont="1" applyFill="1" applyBorder="1" applyAlignment="1" applyProtection="1">
      <alignment horizontal="center" vertical="center" wrapText="1"/>
      <protection hidden="1"/>
    </xf>
    <xf numFmtId="0" fontId="4" fillId="13" borderId="12" xfId="1" applyFont="1" applyFill="1" applyBorder="1" applyAlignment="1" applyProtection="1">
      <alignment horizontal="right" vertical="center"/>
      <protection hidden="1"/>
    </xf>
    <xf numFmtId="0" fontId="4" fillId="13" borderId="13" xfId="1" applyFont="1" applyFill="1" applyBorder="1" applyAlignment="1" applyProtection="1">
      <alignment horizontal="right" vertical="center"/>
      <protection hidden="1"/>
    </xf>
    <xf numFmtId="0" fontId="4" fillId="14" borderId="0" xfId="1" applyFont="1" applyFill="1" applyAlignment="1" applyProtection="1">
      <alignment horizontal="right" vertical="center"/>
      <protection hidden="1"/>
    </xf>
    <xf numFmtId="0" fontId="4" fillId="15" borderId="1" xfId="1" applyFont="1" applyFill="1" applyBorder="1" applyAlignment="1" applyProtection="1">
      <alignment horizontal="right" vertical="center"/>
      <protection hidden="1"/>
    </xf>
    <xf numFmtId="0" fontId="4" fillId="15" borderId="2" xfId="1" applyFont="1" applyFill="1" applyBorder="1" applyAlignment="1" applyProtection="1">
      <alignment horizontal="right" vertical="center"/>
      <protection hidden="1"/>
    </xf>
    <xf numFmtId="0" fontId="4" fillId="16" borderId="1" xfId="1" applyFont="1" applyFill="1" applyBorder="1" applyAlignment="1" applyProtection="1">
      <alignment horizontal="right" vertical="center"/>
      <protection hidden="1"/>
    </xf>
    <xf numFmtId="0" fontId="4" fillId="16" borderId="2" xfId="1" applyFont="1" applyFill="1" applyBorder="1" applyAlignment="1" applyProtection="1">
      <alignment horizontal="right" vertical="center"/>
      <protection hidden="1"/>
    </xf>
  </cellXfs>
  <cellStyles count="2">
    <cellStyle name="Normal" xfId="0" builtinId="0"/>
    <cellStyle name="Normal_Kopya (4) Ö1" xfId="1" xr:uid="{2C0EDBB7-B811-4514-87D5-FC8EDFDD5F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746B4-8362-40B2-AA8C-08DF4A8EA243}">
  <dimension ref="A1:Q113"/>
  <sheetViews>
    <sheetView showGridLines="0" tabSelected="1" topLeftCell="B34" zoomScaleNormal="100" workbookViewId="0">
      <selection activeCell="B45" sqref="B45"/>
    </sheetView>
  </sheetViews>
  <sheetFormatPr defaultColWidth="8" defaultRowHeight="11.25" x14ac:dyDescent="0.2"/>
  <cols>
    <col min="1" max="1" width="4.42578125" style="4" customWidth="1"/>
    <col min="2" max="3" width="15" style="69" customWidth="1"/>
    <col min="4" max="6" width="9.7109375" style="69" customWidth="1"/>
    <col min="7" max="7" width="14.28515625" style="1" hidden="1" customWidth="1"/>
    <col min="8" max="8" width="14" style="1" hidden="1" customWidth="1"/>
    <col min="9" max="9" width="8" style="2" hidden="1" customWidth="1"/>
    <col min="10" max="10" width="5.7109375" style="2" customWidth="1"/>
    <col min="11" max="11" width="10.42578125" style="2" customWidth="1"/>
    <col min="12" max="12" width="11.140625" style="2" customWidth="1"/>
    <col min="13" max="15" width="8" style="2" customWidth="1"/>
    <col min="16" max="16" width="14.5703125" style="2" customWidth="1"/>
    <col min="17" max="17" width="8" style="2" customWidth="1"/>
    <col min="18" max="16384" width="8" style="1"/>
  </cols>
  <sheetData>
    <row r="1" spans="1:8" ht="24.75" customHeight="1" thickBot="1" x14ac:dyDescent="0.25">
      <c r="A1" s="72" t="s">
        <v>0</v>
      </c>
      <c r="B1" s="73"/>
      <c r="C1" s="74"/>
      <c r="D1" s="74"/>
      <c r="E1" s="74"/>
      <c r="F1" s="75"/>
    </row>
    <row r="2" spans="1:8" ht="11.25" customHeight="1" x14ac:dyDescent="0.2">
      <c r="A2" s="3"/>
      <c r="B2" s="3"/>
      <c r="C2" s="4"/>
      <c r="D2" s="4"/>
      <c r="E2" s="4"/>
      <c r="F2" s="4"/>
    </row>
    <row r="3" spans="1:8" ht="21" customHeight="1" x14ac:dyDescent="0.2">
      <c r="A3" s="76" t="s">
        <v>1</v>
      </c>
      <c r="B3" s="77"/>
      <c r="C3" s="77"/>
      <c r="D3" s="77"/>
      <c r="E3" s="77"/>
      <c r="F3" s="78"/>
    </row>
    <row r="4" spans="1:8" ht="18" customHeight="1" x14ac:dyDescent="0.2">
      <c r="A4" s="5"/>
      <c r="B4" s="79" t="s">
        <v>2</v>
      </c>
      <c r="C4" s="79" t="s">
        <v>3</v>
      </c>
      <c r="D4" s="80" t="s">
        <v>4</v>
      </c>
      <c r="E4" s="80"/>
      <c r="F4" s="81"/>
      <c r="G4" s="83" t="s">
        <v>1</v>
      </c>
      <c r="H4" s="84"/>
    </row>
    <row r="5" spans="1:8" ht="18" customHeight="1" x14ac:dyDescent="0.2">
      <c r="A5" s="5"/>
      <c r="B5" s="79"/>
      <c r="C5" s="79"/>
      <c r="D5" s="6" t="s">
        <v>5</v>
      </c>
      <c r="E5" s="6" t="s">
        <v>6</v>
      </c>
      <c r="F5" s="7" t="s">
        <v>7</v>
      </c>
      <c r="G5" s="83"/>
      <c r="H5" s="84"/>
    </row>
    <row r="6" spans="1:8" ht="18.75" customHeight="1" x14ac:dyDescent="0.2">
      <c r="A6" s="5">
        <v>1</v>
      </c>
      <c r="B6" s="8">
        <v>31089</v>
      </c>
      <c r="C6" s="8">
        <v>44729</v>
      </c>
      <c r="D6" s="6">
        <f t="shared" ref="D6:D11" si="0">TRUNC(((G6-((((F6*12)*30))+(E6*30)))))</f>
        <v>6</v>
      </c>
      <c r="E6" s="6">
        <f t="shared" ref="E6:E11" si="1">TRUNC((G6-(F6*360))/30)</f>
        <v>4</v>
      </c>
      <c r="F6" s="7">
        <f t="shared" ref="F6:F11" si="2">TRUNC(G6/360)</f>
        <v>37</v>
      </c>
      <c r="G6" s="9">
        <f>DAYS360(B6,C6,2)</f>
        <v>13446</v>
      </c>
      <c r="H6" s="10" t="s">
        <v>8</v>
      </c>
    </row>
    <row r="7" spans="1:8" ht="18.75" customHeight="1" x14ac:dyDescent="0.2">
      <c r="A7" s="5">
        <v>2</v>
      </c>
      <c r="B7" s="8"/>
      <c r="C7" s="8"/>
      <c r="D7" s="6">
        <f t="shared" si="0"/>
        <v>0</v>
      </c>
      <c r="E7" s="6">
        <f t="shared" si="1"/>
        <v>0</v>
      </c>
      <c r="F7" s="7">
        <f t="shared" si="2"/>
        <v>0</v>
      </c>
      <c r="G7" s="9">
        <f>DAYS360(B7,C7,2)</f>
        <v>0</v>
      </c>
      <c r="H7" s="11"/>
    </row>
    <row r="8" spans="1:8" ht="18.75" customHeight="1" x14ac:dyDescent="0.2">
      <c r="A8" s="5">
        <v>3</v>
      </c>
      <c r="B8" s="8"/>
      <c r="C8" s="8"/>
      <c r="D8" s="6">
        <f t="shared" si="0"/>
        <v>0</v>
      </c>
      <c r="E8" s="6">
        <f t="shared" si="1"/>
        <v>0</v>
      </c>
      <c r="F8" s="7">
        <f t="shared" si="2"/>
        <v>0</v>
      </c>
      <c r="G8" s="9">
        <f>DAYS360(B8,C8,2)</f>
        <v>0</v>
      </c>
      <c r="H8" s="11"/>
    </row>
    <row r="9" spans="1:8" ht="18.75" customHeight="1" x14ac:dyDescent="0.2">
      <c r="A9" s="5">
        <v>4</v>
      </c>
      <c r="B9" s="8"/>
      <c r="C9" s="8"/>
      <c r="D9" s="6">
        <f t="shared" si="0"/>
        <v>0</v>
      </c>
      <c r="E9" s="6">
        <f t="shared" si="1"/>
        <v>0</v>
      </c>
      <c r="F9" s="7">
        <f t="shared" si="2"/>
        <v>0</v>
      </c>
      <c r="G9" s="9">
        <f>DAYS360(B9,C9,2)</f>
        <v>0</v>
      </c>
      <c r="H9" s="11"/>
    </row>
    <row r="10" spans="1:8" ht="18.75" customHeight="1" x14ac:dyDescent="0.2">
      <c r="A10" s="5">
        <v>5</v>
      </c>
      <c r="B10" s="8"/>
      <c r="C10" s="8"/>
      <c r="D10" s="6">
        <f t="shared" si="0"/>
        <v>0</v>
      </c>
      <c r="E10" s="6">
        <f t="shared" si="1"/>
        <v>0</v>
      </c>
      <c r="F10" s="7">
        <f t="shared" si="2"/>
        <v>0</v>
      </c>
      <c r="G10" s="9">
        <f>DAYS360(B10,C10,2)</f>
        <v>0</v>
      </c>
      <c r="H10" s="11"/>
    </row>
    <row r="11" spans="1:8" ht="19.5" thickBot="1" x14ac:dyDescent="0.3">
      <c r="A11" s="85" t="s">
        <v>9</v>
      </c>
      <c r="B11" s="86"/>
      <c r="C11" s="86"/>
      <c r="D11" s="12">
        <f t="shared" si="0"/>
        <v>6</v>
      </c>
      <c r="E11" s="12">
        <f t="shared" si="1"/>
        <v>4</v>
      </c>
      <c r="F11" s="13">
        <f t="shared" si="2"/>
        <v>37</v>
      </c>
      <c r="G11" s="14">
        <f>SUM(G6:G10)</f>
        <v>13446</v>
      </c>
      <c r="H11" s="15">
        <f>(0.48*F11)+(0.48/12*E11)</f>
        <v>17.919999999999998</v>
      </c>
    </row>
    <row r="12" spans="1:8" ht="11.25" customHeight="1" thickBot="1" x14ac:dyDescent="0.3">
      <c r="A12" s="16"/>
      <c r="B12" s="16"/>
      <c r="C12" s="16"/>
      <c r="D12" s="17"/>
      <c r="E12" s="17"/>
      <c r="F12" s="17"/>
      <c r="G12" s="14"/>
      <c r="H12" s="15"/>
    </row>
    <row r="13" spans="1:8" ht="18.75" customHeight="1" x14ac:dyDescent="0.25">
      <c r="A13" s="87" t="s">
        <v>10</v>
      </c>
      <c r="B13" s="88"/>
      <c r="C13" s="88"/>
      <c r="D13" s="88"/>
      <c r="E13" s="88"/>
      <c r="F13" s="89"/>
      <c r="G13" s="14"/>
      <c r="H13" s="15"/>
    </row>
    <row r="14" spans="1:8" ht="15.75" x14ac:dyDescent="0.25">
      <c r="A14" s="18"/>
      <c r="B14" s="90" t="s">
        <v>2</v>
      </c>
      <c r="C14" s="90" t="s">
        <v>3</v>
      </c>
      <c r="D14" s="91" t="s">
        <v>4</v>
      </c>
      <c r="E14" s="91"/>
      <c r="F14" s="92"/>
      <c r="G14" s="93" t="s">
        <v>10</v>
      </c>
      <c r="H14" s="15"/>
    </row>
    <row r="15" spans="1:8" ht="15.75" x14ac:dyDescent="0.25">
      <c r="A15" s="18"/>
      <c r="B15" s="90"/>
      <c r="C15" s="90"/>
      <c r="D15" s="19" t="s">
        <v>5</v>
      </c>
      <c r="E15" s="19" t="s">
        <v>6</v>
      </c>
      <c r="F15" s="20" t="s">
        <v>7</v>
      </c>
      <c r="G15" s="93"/>
      <c r="H15" s="15"/>
    </row>
    <row r="16" spans="1:8" ht="15.75" x14ac:dyDescent="0.25">
      <c r="A16" s="18">
        <v>1</v>
      </c>
      <c r="B16" s="8">
        <v>33387</v>
      </c>
      <c r="C16" s="8">
        <v>33479</v>
      </c>
      <c r="D16" s="19">
        <f>TRUNC(((G16-((((F16*12)*30))+(E16*30)))))</f>
        <v>0</v>
      </c>
      <c r="E16" s="19">
        <f>TRUNC((G16-(F16*360))/30)</f>
        <v>3</v>
      </c>
      <c r="F16" s="20">
        <f>TRUNC(G16/360)</f>
        <v>0</v>
      </c>
      <c r="G16" s="21">
        <f>DAYS360(B16,C16,2)</f>
        <v>90</v>
      </c>
      <c r="H16" s="15"/>
    </row>
    <row r="17" spans="1:16" ht="15.75" x14ac:dyDescent="0.25">
      <c r="A17" s="18">
        <v>2</v>
      </c>
      <c r="B17" s="8"/>
      <c r="C17" s="8"/>
      <c r="D17" s="19">
        <f>TRUNC(((G17-((((F17*12)*30))+(E17*30)))))</f>
        <v>0</v>
      </c>
      <c r="E17" s="19">
        <f>TRUNC((G17-(F17*360))/30)</f>
        <v>0</v>
      </c>
      <c r="F17" s="20">
        <f>TRUNC(G17/360)</f>
        <v>0</v>
      </c>
      <c r="G17" s="21">
        <f>DAYS360(B17,C17,2)</f>
        <v>0</v>
      </c>
      <c r="H17" s="15"/>
    </row>
    <row r="18" spans="1:16" ht="15.75" x14ac:dyDescent="0.25">
      <c r="A18" s="18">
        <v>3</v>
      </c>
      <c r="B18" s="8"/>
      <c r="C18" s="8"/>
      <c r="D18" s="19">
        <f>TRUNC(((G18-((((F18*12)*30))+(E18*30)))))</f>
        <v>0</v>
      </c>
      <c r="E18" s="19">
        <f>TRUNC((G18-(F18*360))/30)</f>
        <v>0</v>
      </c>
      <c r="F18" s="20">
        <f>TRUNC(G18/360)</f>
        <v>0</v>
      </c>
      <c r="G18" s="21">
        <f>DAYS360(B18,C18,2)</f>
        <v>0</v>
      </c>
      <c r="H18" s="15"/>
    </row>
    <row r="19" spans="1:16" ht="19.5" thickBot="1" x14ac:dyDescent="0.3">
      <c r="A19" s="94" t="s">
        <v>9</v>
      </c>
      <c r="B19" s="95"/>
      <c r="C19" s="95"/>
      <c r="D19" s="22">
        <f>TRUNC(((G19-((((F19*12)*30))+(E19*30)))))</f>
        <v>0</v>
      </c>
      <c r="E19" s="22">
        <f>TRUNC((G19-(F19*360))/30)</f>
        <v>3</v>
      </c>
      <c r="F19" s="23">
        <f>TRUNC(G19/360)</f>
        <v>0</v>
      </c>
      <c r="G19" s="24">
        <f>SUM(G16:G18)</f>
        <v>90</v>
      </c>
      <c r="H19" s="15"/>
    </row>
    <row r="20" spans="1:16" ht="11.25" customHeight="1" thickBot="1" x14ac:dyDescent="0.3">
      <c r="A20" s="16"/>
      <c r="B20" s="16"/>
      <c r="C20" s="16"/>
      <c r="D20" s="17"/>
      <c r="E20" s="17"/>
      <c r="F20" s="17"/>
      <c r="G20" s="25"/>
      <c r="H20" s="15"/>
      <c r="I20" s="1"/>
    </row>
    <row r="21" spans="1:16" ht="18.75" customHeight="1" x14ac:dyDescent="0.25">
      <c r="A21" s="96" t="s">
        <v>11</v>
      </c>
      <c r="B21" s="97"/>
      <c r="C21" s="97"/>
      <c r="D21" s="97"/>
      <c r="E21" s="97"/>
      <c r="F21" s="98"/>
      <c r="G21" s="24"/>
      <c r="H21" s="15"/>
    </row>
    <row r="22" spans="1:16" ht="12.75" x14ac:dyDescent="0.2">
      <c r="A22" s="26"/>
      <c r="B22" s="99" t="s">
        <v>2</v>
      </c>
      <c r="C22" s="99" t="s">
        <v>3</v>
      </c>
      <c r="D22" s="100" t="s">
        <v>4</v>
      </c>
      <c r="E22" s="100"/>
      <c r="F22" s="101"/>
      <c r="G22" s="82" t="s">
        <v>12</v>
      </c>
    </row>
    <row r="23" spans="1:16" ht="12.75" x14ac:dyDescent="0.2">
      <c r="A23" s="26"/>
      <c r="B23" s="99"/>
      <c r="C23" s="99"/>
      <c r="D23" s="27" t="s">
        <v>5</v>
      </c>
      <c r="E23" s="27" t="s">
        <v>6</v>
      </c>
      <c r="F23" s="28" t="s">
        <v>7</v>
      </c>
      <c r="G23" s="82"/>
    </row>
    <row r="24" spans="1:16" ht="12.75" x14ac:dyDescent="0.2">
      <c r="A24" s="26">
        <v>1</v>
      </c>
      <c r="B24" s="8"/>
      <c r="C24" s="8"/>
      <c r="D24" s="27">
        <f t="shared" ref="D24:D29" si="3">TRUNC(((G24-((((F24*12)*30))+(E24*30)))))</f>
        <v>0</v>
      </c>
      <c r="E24" s="27">
        <f t="shared" ref="E24:E29" si="4">TRUNC((G24-(F24*360))/30)</f>
        <v>0</v>
      </c>
      <c r="F24" s="28">
        <f t="shared" ref="F24:F29" si="5">TRUNC(G24/360)</f>
        <v>0</v>
      </c>
      <c r="G24" s="29">
        <f>DAYS360(B24,C24,2)</f>
        <v>0</v>
      </c>
      <c r="H24" s="102" t="s">
        <v>8</v>
      </c>
    </row>
    <row r="25" spans="1:16" ht="12.75" x14ac:dyDescent="0.2">
      <c r="A25" s="26">
        <v>2</v>
      </c>
      <c r="B25" s="8"/>
      <c r="C25" s="8"/>
      <c r="D25" s="27">
        <f t="shared" si="3"/>
        <v>0</v>
      </c>
      <c r="E25" s="27">
        <f t="shared" si="4"/>
        <v>0</v>
      </c>
      <c r="F25" s="28">
        <f t="shared" si="5"/>
        <v>0</v>
      </c>
      <c r="G25" s="29">
        <f>DAYS360(B25,C25,2)</f>
        <v>0</v>
      </c>
      <c r="H25" s="102"/>
    </row>
    <row r="26" spans="1:16" ht="12.75" x14ac:dyDescent="0.2">
      <c r="A26" s="26">
        <v>3</v>
      </c>
      <c r="B26" s="8"/>
      <c r="C26" s="8"/>
      <c r="D26" s="27">
        <f t="shared" si="3"/>
        <v>0</v>
      </c>
      <c r="E26" s="27">
        <f t="shared" si="4"/>
        <v>0</v>
      </c>
      <c r="F26" s="28">
        <f t="shared" si="5"/>
        <v>0</v>
      </c>
      <c r="G26" s="29">
        <f>DAYS360(B26,C26,2)</f>
        <v>0</v>
      </c>
      <c r="H26" s="102"/>
    </row>
    <row r="27" spans="1:16" ht="12.75" x14ac:dyDescent="0.2">
      <c r="A27" s="26">
        <v>4</v>
      </c>
      <c r="B27" s="8"/>
      <c r="C27" s="8"/>
      <c r="D27" s="27">
        <f t="shared" si="3"/>
        <v>0</v>
      </c>
      <c r="E27" s="27">
        <f t="shared" si="4"/>
        <v>0</v>
      </c>
      <c r="F27" s="28">
        <f t="shared" si="5"/>
        <v>0</v>
      </c>
      <c r="G27" s="29">
        <f>DAYS360(B27,C27,2)</f>
        <v>0</v>
      </c>
      <c r="H27" s="102"/>
    </row>
    <row r="28" spans="1:16" ht="12.75" x14ac:dyDescent="0.2">
      <c r="A28" s="26">
        <v>5</v>
      </c>
      <c r="B28" s="8"/>
      <c r="C28" s="8"/>
      <c r="D28" s="27">
        <f t="shared" si="3"/>
        <v>0</v>
      </c>
      <c r="E28" s="27">
        <f t="shared" si="4"/>
        <v>0</v>
      </c>
      <c r="F28" s="28">
        <f t="shared" si="5"/>
        <v>0</v>
      </c>
      <c r="G28" s="29">
        <f>DAYS360(B28,C28,2)</f>
        <v>0</v>
      </c>
      <c r="H28" s="102"/>
    </row>
    <row r="29" spans="1:16" ht="19.5" thickBot="1" x14ac:dyDescent="0.3">
      <c r="A29" s="30"/>
      <c r="B29" s="103" t="s">
        <v>9</v>
      </c>
      <c r="C29" s="103"/>
      <c r="D29" s="31">
        <f t="shared" si="3"/>
        <v>0</v>
      </c>
      <c r="E29" s="31">
        <f t="shared" si="4"/>
        <v>0</v>
      </c>
      <c r="F29" s="32">
        <f t="shared" si="5"/>
        <v>0</v>
      </c>
      <c r="G29" s="33">
        <f>SUM(G24:G28)</f>
        <v>0</v>
      </c>
      <c r="H29" s="15">
        <f>(1.68*F29)+(1.68/12*E29)</f>
        <v>0</v>
      </c>
      <c r="J29" s="1"/>
      <c r="K29" s="1"/>
      <c r="L29" s="1"/>
      <c r="M29" s="1"/>
      <c r="N29" s="1"/>
      <c r="O29" s="1"/>
      <c r="P29" s="1"/>
    </row>
    <row r="30" spans="1:16" ht="11.25" customHeight="1" thickBot="1" x14ac:dyDescent="0.3">
      <c r="B30" s="16"/>
      <c r="C30" s="16"/>
      <c r="D30" s="17"/>
      <c r="E30" s="17"/>
      <c r="F30" s="17"/>
      <c r="G30" s="34"/>
      <c r="H30" s="15"/>
      <c r="I30" s="1"/>
      <c r="J30" s="1"/>
      <c r="K30" s="1"/>
      <c r="L30" s="1"/>
      <c r="M30" s="1"/>
      <c r="N30" s="1"/>
      <c r="O30" s="1"/>
      <c r="P30" s="1"/>
    </row>
    <row r="31" spans="1:16" ht="18.75" customHeight="1" x14ac:dyDescent="0.25">
      <c r="A31" s="104" t="s">
        <v>13</v>
      </c>
      <c r="B31" s="105"/>
      <c r="C31" s="105"/>
      <c r="D31" s="105"/>
      <c r="E31" s="105"/>
      <c r="F31" s="106"/>
      <c r="G31" s="33"/>
      <c r="H31" s="15"/>
      <c r="J31" s="1"/>
      <c r="K31" s="1"/>
      <c r="L31" s="1"/>
      <c r="M31" s="1"/>
      <c r="N31" s="1"/>
      <c r="O31" s="1"/>
      <c r="P31" s="1"/>
    </row>
    <row r="32" spans="1:16" ht="12.75" x14ac:dyDescent="0.2">
      <c r="A32" s="35"/>
      <c r="B32" s="107" t="s">
        <v>2</v>
      </c>
      <c r="C32" s="107" t="s">
        <v>3</v>
      </c>
      <c r="D32" s="108" t="s">
        <v>4</v>
      </c>
      <c r="E32" s="108"/>
      <c r="F32" s="109"/>
      <c r="G32" s="110" t="s">
        <v>14</v>
      </c>
      <c r="J32" s="1"/>
      <c r="K32" s="1"/>
      <c r="L32" s="1"/>
      <c r="M32" s="1"/>
      <c r="N32" s="1"/>
      <c r="O32" s="1"/>
      <c r="P32" s="1"/>
    </row>
    <row r="33" spans="1:16" ht="12.75" x14ac:dyDescent="0.2">
      <c r="A33" s="35"/>
      <c r="B33" s="107"/>
      <c r="C33" s="107"/>
      <c r="D33" s="36" t="s">
        <v>5</v>
      </c>
      <c r="E33" s="36" t="s">
        <v>6</v>
      </c>
      <c r="F33" s="37" t="s">
        <v>7</v>
      </c>
      <c r="G33" s="110"/>
      <c r="J33" s="1"/>
      <c r="K33" s="1"/>
      <c r="L33" s="1"/>
      <c r="M33" s="1"/>
      <c r="N33" s="1"/>
      <c r="O33" s="1"/>
      <c r="P33" s="1"/>
    </row>
    <row r="34" spans="1:16" ht="12.75" x14ac:dyDescent="0.2">
      <c r="A34" s="35">
        <v>1</v>
      </c>
      <c r="B34" s="8">
        <v>31089</v>
      </c>
      <c r="C34" s="8">
        <v>32402</v>
      </c>
      <c r="D34" s="36">
        <f t="shared" ref="D34:D39" si="6">TRUNC(((G34-((((F34*12)*30))+(E34*30)))))</f>
        <v>5</v>
      </c>
      <c r="E34" s="36">
        <f t="shared" ref="E34:E39" si="7">TRUNC((G34-(F34*360))/30)</f>
        <v>7</v>
      </c>
      <c r="F34" s="37">
        <f t="shared" ref="F34:F39" si="8">TRUNC(G34/360)</f>
        <v>3</v>
      </c>
      <c r="G34" s="38">
        <f>DAYS360(B34,C34,2)</f>
        <v>1295</v>
      </c>
      <c r="H34" s="102" t="s">
        <v>8</v>
      </c>
      <c r="J34" s="1"/>
      <c r="K34" s="1"/>
      <c r="L34" s="1"/>
      <c r="M34" s="1"/>
      <c r="N34" s="1"/>
      <c r="O34" s="1"/>
      <c r="P34" s="1"/>
    </row>
    <row r="35" spans="1:16" ht="12.75" x14ac:dyDescent="0.2">
      <c r="A35" s="35">
        <v>2</v>
      </c>
      <c r="B35" s="8">
        <v>32448</v>
      </c>
      <c r="C35" s="8">
        <v>33182</v>
      </c>
      <c r="D35" s="36">
        <f t="shared" si="6"/>
        <v>4</v>
      </c>
      <c r="E35" s="36">
        <f t="shared" si="7"/>
        <v>0</v>
      </c>
      <c r="F35" s="37">
        <f t="shared" si="8"/>
        <v>2</v>
      </c>
      <c r="G35" s="38">
        <f>DAYS360(B35,C35,2)</f>
        <v>724</v>
      </c>
      <c r="H35" s="102"/>
      <c r="J35" s="1"/>
      <c r="K35" s="1"/>
      <c r="L35" s="1"/>
      <c r="M35" s="1"/>
      <c r="N35" s="1"/>
      <c r="O35" s="1"/>
      <c r="P35" s="1"/>
    </row>
    <row r="36" spans="1:16" ht="12.75" x14ac:dyDescent="0.2">
      <c r="A36" s="35">
        <v>3</v>
      </c>
      <c r="B36" s="8">
        <v>38369</v>
      </c>
      <c r="C36" s="8">
        <v>42191</v>
      </c>
      <c r="D36" s="36">
        <f t="shared" si="6"/>
        <v>19</v>
      </c>
      <c r="E36" s="36">
        <f t="shared" si="7"/>
        <v>5</v>
      </c>
      <c r="F36" s="37">
        <f t="shared" si="8"/>
        <v>10</v>
      </c>
      <c r="G36" s="38">
        <f>DAYS360(B36,C36,2)</f>
        <v>3769</v>
      </c>
      <c r="H36" s="102"/>
      <c r="J36" s="1"/>
      <c r="K36" s="1"/>
      <c r="L36" s="1"/>
      <c r="M36" s="1"/>
      <c r="N36" s="1"/>
      <c r="O36" s="1"/>
      <c r="P36" s="1"/>
    </row>
    <row r="37" spans="1:16" ht="12.75" x14ac:dyDescent="0.2">
      <c r="A37" s="35">
        <v>4</v>
      </c>
      <c r="B37" s="8"/>
      <c r="C37" s="8"/>
      <c r="D37" s="36">
        <f t="shared" si="6"/>
        <v>0</v>
      </c>
      <c r="E37" s="36">
        <f t="shared" si="7"/>
        <v>0</v>
      </c>
      <c r="F37" s="37">
        <f t="shared" si="8"/>
        <v>0</v>
      </c>
      <c r="G37" s="38">
        <f>DAYS360(B37,C37,2)</f>
        <v>0</v>
      </c>
      <c r="H37" s="102"/>
      <c r="J37" s="1"/>
      <c r="K37" s="1"/>
      <c r="L37" s="1"/>
      <c r="M37" s="1"/>
      <c r="N37" s="1"/>
      <c r="O37" s="1"/>
      <c r="P37" s="1"/>
    </row>
    <row r="38" spans="1:16" ht="12.75" x14ac:dyDescent="0.2">
      <c r="A38" s="35">
        <v>5</v>
      </c>
      <c r="B38" s="39"/>
      <c r="C38" s="39"/>
      <c r="D38" s="36">
        <f t="shared" si="6"/>
        <v>0</v>
      </c>
      <c r="E38" s="36">
        <f t="shared" si="7"/>
        <v>0</v>
      </c>
      <c r="F38" s="37">
        <f t="shared" si="8"/>
        <v>0</v>
      </c>
      <c r="G38" s="38">
        <f>DAYS360(B38,C38,2)</f>
        <v>0</v>
      </c>
      <c r="H38" s="102"/>
      <c r="J38" s="1"/>
      <c r="K38" s="1"/>
      <c r="L38" s="1"/>
      <c r="M38" s="1"/>
      <c r="N38" s="1"/>
      <c r="O38" s="1"/>
      <c r="P38" s="1"/>
    </row>
    <row r="39" spans="1:16" ht="19.5" thickBot="1" x14ac:dyDescent="0.3">
      <c r="A39" s="40"/>
      <c r="B39" s="111" t="s">
        <v>9</v>
      </c>
      <c r="C39" s="111"/>
      <c r="D39" s="41">
        <f t="shared" si="6"/>
        <v>28</v>
      </c>
      <c r="E39" s="41">
        <f t="shared" si="7"/>
        <v>0</v>
      </c>
      <c r="F39" s="42">
        <f t="shared" si="8"/>
        <v>16</v>
      </c>
      <c r="G39" s="43">
        <f>SUM(G34:G38)</f>
        <v>5788</v>
      </c>
      <c r="H39" s="15">
        <f>(1.32*F39)+(1.32/12*E39)</f>
        <v>21.12</v>
      </c>
      <c r="J39" s="1"/>
      <c r="K39" s="1"/>
      <c r="L39" s="1"/>
      <c r="M39" s="1"/>
      <c r="N39" s="1"/>
      <c r="O39" s="1"/>
      <c r="P39" s="1"/>
    </row>
    <row r="40" spans="1:16" ht="11.25" customHeight="1" thickBot="1" x14ac:dyDescent="0.3">
      <c r="B40" s="16"/>
      <c r="C40" s="16"/>
      <c r="D40" s="17"/>
      <c r="E40" s="17"/>
      <c r="F40" s="17"/>
      <c r="G40" s="34"/>
      <c r="H40" s="15"/>
      <c r="I40" s="1"/>
      <c r="J40" s="1"/>
      <c r="K40" s="1"/>
      <c r="L40" s="1"/>
      <c r="M40" s="1"/>
      <c r="N40" s="1"/>
      <c r="O40" s="1"/>
      <c r="P40" s="1"/>
    </row>
    <row r="41" spans="1:16" ht="18.75" customHeight="1" x14ac:dyDescent="0.25">
      <c r="A41" s="112" t="s">
        <v>15</v>
      </c>
      <c r="B41" s="113"/>
      <c r="C41" s="113"/>
      <c r="D41" s="113"/>
      <c r="E41" s="113"/>
      <c r="F41" s="114"/>
      <c r="G41" s="43"/>
      <c r="H41" s="15"/>
      <c r="J41" s="1"/>
      <c r="K41" s="1"/>
      <c r="L41" s="1"/>
      <c r="M41" s="1"/>
      <c r="N41" s="1"/>
      <c r="O41" s="1"/>
      <c r="P41" s="1"/>
    </row>
    <row r="42" spans="1:16" ht="12.75" x14ac:dyDescent="0.2">
      <c r="A42" s="44"/>
      <c r="B42" s="115" t="s">
        <v>2</v>
      </c>
      <c r="C42" s="115" t="s">
        <v>3</v>
      </c>
      <c r="D42" s="116" t="s">
        <v>4</v>
      </c>
      <c r="E42" s="116"/>
      <c r="F42" s="117"/>
      <c r="G42" s="118" t="s">
        <v>16</v>
      </c>
      <c r="J42" s="1"/>
      <c r="K42" s="1"/>
      <c r="L42" s="1"/>
      <c r="M42" s="1"/>
      <c r="N42" s="1"/>
      <c r="O42" s="1"/>
      <c r="P42" s="1"/>
    </row>
    <row r="43" spans="1:16" ht="12.75" x14ac:dyDescent="0.2">
      <c r="A43" s="44"/>
      <c r="B43" s="115"/>
      <c r="C43" s="115"/>
      <c r="D43" s="45" t="s">
        <v>5</v>
      </c>
      <c r="E43" s="45" t="s">
        <v>6</v>
      </c>
      <c r="F43" s="46" t="s">
        <v>7</v>
      </c>
      <c r="G43" s="118"/>
      <c r="J43" s="1"/>
      <c r="K43" s="1"/>
      <c r="L43" s="1"/>
      <c r="M43" s="1"/>
      <c r="N43" s="1"/>
      <c r="O43" s="1"/>
      <c r="P43" s="1"/>
    </row>
    <row r="44" spans="1:16" ht="12.75" x14ac:dyDescent="0.2">
      <c r="A44" s="44">
        <v>1</v>
      </c>
      <c r="B44" s="8">
        <v>42561</v>
      </c>
      <c r="C44" s="8">
        <v>42931</v>
      </c>
      <c r="D44" s="45">
        <f t="shared" ref="D44:D49" si="9">TRUNC(((G44-((((F44*12)*30))+(E44*30)))))</f>
        <v>5</v>
      </c>
      <c r="E44" s="45">
        <f t="shared" ref="E44:E49" si="10">TRUNC((G44-(F44*360))/30)</f>
        <v>0</v>
      </c>
      <c r="F44" s="46">
        <f t="shared" ref="F44:F49" si="11">TRUNC(G44/360)</f>
        <v>1</v>
      </c>
      <c r="G44" s="47">
        <f>DAYS360(B44,C44,2)</f>
        <v>365</v>
      </c>
      <c r="H44" s="102" t="s">
        <v>8</v>
      </c>
      <c r="J44" s="1"/>
      <c r="K44" s="1"/>
      <c r="L44" s="1"/>
      <c r="M44" s="1"/>
      <c r="N44" s="1"/>
      <c r="O44" s="1"/>
      <c r="P44" s="1"/>
    </row>
    <row r="45" spans="1:16" ht="12.75" x14ac:dyDescent="0.2">
      <c r="A45" s="44">
        <v>2</v>
      </c>
      <c r="B45" s="39"/>
      <c r="C45" s="39"/>
      <c r="D45" s="45">
        <f t="shared" si="9"/>
        <v>0</v>
      </c>
      <c r="E45" s="45">
        <f t="shared" si="10"/>
        <v>0</v>
      </c>
      <c r="F45" s="46">
        <f t="shared" si="11"/>
        <v>0</v>
      </c>
      <c r="G45" s="47">
        <f>DAYS360(B45,C45,2)</f>
        <v>0</v>
      </c>
      <c r="H45" s="102"/>
    </row>
    <row r="46" spans="1:16" ht="12.75" x14ac:dyDescent="0.2">
      <c r="A46" s="44">
        <v>3</v>
      </c>
      <c r="B46" s="39"/>
      <c r="C46" s="39"/>
      <c r="D46" s="45">
        <f t="shared" si="9"/>
        <v>0</v>
      </c>
      <c r="E46" s="45">
        <f t="shared" si="10"/>
        <v>0</v>
      </c>
      <c r="F46" s="46">
        <f t="shared" si="11"/>
        <v>0</v>
      </c>
      <c r="G46" s="47">
        <f>DAYS360(B46,C46,2)</f>
        <v>0</v>
      </c>
      <c r="H46" s="102"/>
    </row>
    <row r="47" spans="1:16" ht="12.75" x14ac:dyDescent="0.2">
      <c r="A47" s="44">
        <v>4</v>
      </c>
      <c r="B47" s="39"/>
      <c r="C47" s="39"/>
      <c r="D47" s="45">
        <f t="shared" si="9"/>
        <v>0</v>
      </c>
      <c r="E47" s="45">
        <f t="shared" si="10"/>
        <v>0</v>
      </c>
      <c r="F47" s="46">
        <f t="shared" si="11"/>
        <v>0</v>
      </c>
      <c r="G47" s="47">
        <f>DAYS360(B47,C47,2)</f>
        <v>0</v>
      </c>
      <c r="H47" s="102"/>
    </row>
    <row r="48" spans="1:16" ht="12.75" x14ac:dyDescent="0.2">
      <c r="A48" s="44">
        <v>5</v>
      </c>
      <c r="B48" s="39"/>
      <c r="C48" s="39"/>
      <c r="D48" s="45">
        <f t="shared" si="9"/>
        <v>0</v>
      </c>
      <c r="E48" s="45">
        <f t="shared" si="10"/>
        <v>0</v>
      </c>
      <c r="F48" s="46">
        <f t="shared" si="11"/>
        <v>0</v>
      </c>
      <c r="G48" s="47">
        <f>DAYS360(B48,C48,2)</f>
        <v>0</v>
      </c>
      <c r="H48" s="102"/>
    </row>
    <row r="49" spans="1:8" ht="19.5" thickBot="1" x14ac:dyDescent="0.3">
      <c r="A49" s="119" t="s">
        <v>9</v>
      </c>
      <c r="B49" s="120"/>
      <c r="C49" s="120"/>
      <c r="D49" s="48">
        <f t="shared" si="9"/>
        <v>5</v>
      </c>
      <c r="E49" s="48">
        <f t="shared" si="10"/>
        <v>0</v>
      </c>
      <c r="F49" s="49">
        <f t="shared" si="11"/>
        <v>1</v>
      </c>
      <c r="G49" s="50">
        <f>SUM(G44:G48)</f>
        <v>365</v>
      </c>
      <c r="H49" s="15">
        <f>(1.44*F49)+(1.44/12*E49)</f>
        <v>1.44</v>
      </c>
    </row>
    <row r="50" spans="1:8" ht="11.25" customHeight="1" thickBot="1" x14ac:dyDescent="0.3">
      <c r="A50" s="16"/>
      <c r="B50" s="16"/>
      <c r="C50" s="16"/>
      <c r="D50" s="17"/>
      <c r="E50" s="17"/>
      <c r="F50" s="17"/>
      <c r="G50" s="50"/>
      <c r="H50" s="15"/>
    </row>
    <row r="51" spans="1:8" ht="18.75" customHeight="1" x14ac:dyDescent="0.25">
      <c r="A51" s="121" t="s">
        <v>17</v>
      </c>
      <c r="B51" s="122"/>
      <c r="C51" s="122"/>
      <c r="D51" s="122"/>
      <c r="E51" s="122"/>
      <c r="F51" s="123"/>
      <c r="G51" s="50"/>
      <c r="H51" s="15"/>
    </row>
    <row r="52" spans="1:8" ht="12.75" x14ac:dyDescent="0.2">
      <c r="A52" s="51"/>
      <c r="B52" s="124" t="s">
        <v>2</v>
      </c>
      <c r="C52" s="124" t="s">
        <v>3</v>
      </c>
      <c r="D52" s="125" t="s">
        <v>4</v>
      </c>
      <c r="E52" s="125"/>
      <c r="F52" s="126"/>
      <c r="G52" s="127" t="s">
        <v>18</v>
      </c>
    </row>
    <row r="53" spans="1:8" ht="12.75" x14ac:dyDescent="0.2">
      <c r="A53" s="51"/>
      <c r="B53" s="124"/>
      <c r="C53" s="124"/>
      <c r="D53" s="52" t="s">
        <v>5</v>
      </c>
      <c r="E53" s="52" t="s">
        <v>6</v>
      </c>
      <c r="F53" s="53" t="s">
        <v>7</v>
      </c>
      <c r="G53" s="127"/>
    </row>
    <row r="54" spans="1:8" ht="12.75" x14ac:dyDescent="0.2">
      <c r="A54" s="51">
        <v>1</v>
      </c>
      <c r="B54" s="8">
        <v>43006</v>
      </c>
      <c r="C54" s="8">
        <v>44729</v>
      </c>
      <c r="D54" s="52">
        <f t="shared" ref="D54:D60" si="12">TRUNC(((G54-((((F54*12)*30))+(E54*30)))))</f>
        <v>19</v>
      </c>
      <c r="E54" s="52">
        <f t="shared" ref="E54:E59" si="13">TRUNC((G54-(F54*360))/30)</f>
        <v>8</v>
      </c>
      <c r="F54" s="53">
        <f t="shared" ref="F54:F59" si="14">TRUNC(G54/360)</f>
        <v>4</v>
      </c>
      <c r="G54" s="54">
        <f>DAYS360(B54,C54,2)</f>
        <v>1699</v>
      </c>
      <c r="H54" s="102" t="s">
        <v>8</v>
      </c>
    </row>
    <row r="55" spans="1:8" ht="12.75" x14ac:dyDescent="0.2">
      <c r="A55" s="51">
        <v>2</v>
      </c>
      <c r="B55" s="8"/>
      <c r="C55" s="8"/>
      <c r="D55" s="52">
        <f t="shared" si="12"/>
        <v>0</v>
      </c>
      <c r="E55" s="52">
        <f t="shared" si="13"/>
        <v>0</v>
      </c>
      <c r="F55" s="53">
        <f t="shared" si="14"/>
        <v>0</v>
      </c>
      <c r="G55" s="54">
        <f>DAYS360(B55,C55,2)</f>
        <v>0</v>
      </c>
      <c r="H55" s="102"/>
    </row>
    <row r="56" spans="1:8" ht="12.75" x14ac:dyDescent="0.2">
      <c r="A56" s="51">
        <v>3</v>
      </c>
      <c r="B56" s="8"/>
      <c r="C56" s="8"/>
      <c r="D56" s="52">
        <f t="shared" si="12"/>
        <v>0</v>
      </c>
      <c r="E56" s="52">
        <f t="shared" si="13"/>
        <v>0</v>
      </c>
      <c r="F56" s="53">
        <f t="shared" si="14"/>
        <v>0</v>
      </c>
      <c r="G56" s="54">
        <f>DAYS360(B56,C56,2)</f>
        <v>0</v>
      </c>
      <c r="H56" s="102"/>
    </row>
    <row r="57" spans="1:8" ht="12.75" x14ac:dyDescent="0.2">
      <c r="A57" s="51">
        <v>4</v>
      </c>
      <c r="B57" s="8"/>
      <c r="C57" s="8"/>
      <c r="D57" s="52">
        <f t="shared" si="12"/>
        <v>0</v>
      </c>
      <c r="E57" s="52">
        <f t="shared" si="13"/>
        <v>0</v>
      </c>
      <c r="F57" s="53">
        <f t="shared" si="14"/>
        <v>0</v>
      </c>
      <c r="G57" s="54">
        <f>DAYS360(B57,C57,2)</f>
        <v>0</v>
      </c>
      <c r="H57" s="102"/>
    </row>
    <row r="58" spans="1:8" ht="12.75" x14ac:dyDescent="0.2">
      <c r="A58" s="51">
        <v>5</v>
      </c>
      <c r="B58" s="39"/>
      <c r="C58" s="39"/>
      <c r="D58" s="52">
        <f t="shared" si="12"/>
        <v>0</v>
      </c>
      <c r="E58" s="52">
        <f t="shared" si="13"/>
        <v>0</v>
      </c>
      <c r="F58" s="53">
        <f t="shared" si="14"/>
        <v>0</v>
      </c>
      <c r="G58" s="54">
        <f>DAYS360(B58,C58,2)</f>
        <v>0</v>
      </c>
      <c r="H58" s="102"/>
    </row>
    <row r="59" spans="1:8" ht="19.5" thickBot="1" x14ac:dyDescent="0.3">
      <c r="A59" s="128" t="s">
        <v>19</v>
      </c>
      <c r="B59" s="129"/>
      <c r="C59" s="129"/>
      <c r="D59" s="55">
        <f t="shared" si="12"/>
        <v>19</v>
      </c>
      <c r="E59" s="55">
        <f t="shared" si="13"/>
        <v>8</v>
      </c>
      <c r="F59" s="56">
        <f t="shared" si="14"/>
        <v>4</v>
      </c>
      <c r="G59" s="57">
        <f>SUM(G54:G58)</f>
        <v>1699</v>
      </c>
      <c r="H59" s="15">
        <f>(1.68*F59)+(1.68/12*E59)</f>
        <v>7.84</v>
      </c>
    </row>
    <row r="60" spans="1:8" ht="18.75" hidden="1" x14ac:dyDescent="0.25">
      <c r="A60" s="130" t="s">
        <v>20</v>
      </c>
      <c r="B60" s="130"/>
      <c r="C60" s="130"/>
      <c r="D60" s="58">
        <f t="shared" si="12"/>
        <v>19</v>
      </c>
      <c r="E60" s="58">
        <f>TRUNC((G60-(F60*360))/30)</f>
        <v>8</v>
      </c>
      <c r="F60" s="58">
        <f>TRUNC(G60/360)</f>
        <v>4</v>
      </c>
      <c r="G60" s="57">
        <f>G59+G29</f>
        <v>1699</v>
      </c>
      <c r="H60" s="15">
        <f>(1.68*F60)+(1.68/12*E60)</f>
        <v>7.84</v>
      </c>
    </row>
    <row r="61" spans="1:8" ht="9" customHeight="1" thickBot="1" x14ac:dyDescent="0.3">
      <c r="A61" s="16"/>
      <c r="B61" s="16"/>
      <c r="C61" s="16"/>
      <c r="D61" s="17"/>
      <c r="E61" s="17"/>
      <c r="F61" s="17"/>
      <c r="G61" s="57"/>
      <c r="H61" s="15"/>
    </row>
    <row r="62" spans="1:8" ht="21.75" customHeight="1" thickBot="1" x14ac:dyDescent="0.25">
      <c r="A62" s="131" t="s">
        <v>21</v>
      </c>
      <c r="B62" s="132"/>
      <c r="C62" s="132"/>
      <c r="D62" s="59">
        <f>TRUNC(((G62-((((F62*12)*30))+(E62*30)))))</f>
        <v>22</v>
      </c>
      <c r="E62" s="59">
        <f>TRUNC((G62-(F62*360))/30)</f>
        <v>9</v>
      </c>
      <c r="F62" s="60">
        <f>TRUNC(G62/360)</f>
        <v>21</v>
      </c>
      <c r="G62" s="61">
        <f>G59+G49+G39+G29</f>
        <v>7852</v>
      </c>
    </row>
    <row r="63" spans="1:8" ht="6.75" customHeight="1" thickBot="1" x14ac:dyDescent="0.25">
      <c r="A63" s="16"/>
      <c r="B63" s="16"/>
      <c r="C63" s="16"/>
      <c r="D63" s="62"/>
      <c r="E63" s="62"/>
      <c r="F63" s="62"/>
      <c r="G63" s="61"/>
    </row>
    <row r="64" spans="1:8" ht="21.75" customHeight="1" thickBot="1" x14ac:dyDescent="0.25">
      <c r="A64" s="133" t="s">
        <v>22</v>
      </c>
      <c r="B64" s="134"/>
      <c r="C64" s="134"/>
      <c r="D64" s="63">
        <f>TRUNC(((G64-((((F64*12)*30))+(E64*30)))))</f>
        <v>14</v>
      </c>
      <c r="E64" s="63">
        <f>TRUNC((G64-(F64*360))/30)</f>
        <v>3</v>
      </c>
      <c r="F64" s="64">
        <f>TRUNC(G64/360)</f>
        <v>15</v>
      </c>
      <c r="G64" s="61">
        <f>G11-(G62+G19)</f>
        <v>5504</v>
      </c>
    </row>
    <row r="65" spans="1:7" s="2" customFormat="1" ht="12.75" x14ac:dyDescent="0.2">
      <c r="A65" s="65"/>
      <c r="B65" s="66"/>
      <c r="C65" s="66"/>
      <c r="D65" s="67"/>
      <c r="E65" s="67"/>
      <c r="F65" s="67"/>
      <c r="G65" s="68"/>
    </row>
    <row r="66" spans="1:7" s="2" customFormat="1" ht="12.75" x14ac:dyDescent="0.2">
      <c r="A66" s="65"/>
      <c r="B66" s="66"/>
      <c r="C66" s="66"/>
      <c r="D66" s="67"/>
      <c r="E66" s="67"/>
      <c r="F66" s="67"/>
      <c r="G66" s="68"/>
    </row>
    <row r="67" spans="1:7" s="2" customFormat="1" x14ac:dyDescent="0.2">
      <c r="A67" s="66"/>
      <c r="B67" s="66"/>
      <c r="C67" s="66"/>
      <c r="D67" s="66"/>
      <c r="E67" s="66"/>
      <c r="F67" s="66"/>
    </row>
    <row r="68" spans="1:7" s="2" customFormat="1" x14ac:dyDescent="0.2">
      <c r="A68" s="66"/>
      <c r="B68" s="66"/>
      <c r="C68" s="66"/>
      <c r="D68" s="66"/>
      <c r="E68" s="66"/>
      <c r="F68" s="66"/>
    </row>
    <row r="69" spans="1:7" s="2" customFormat="1" x14ac:dyDescent="0.2">
      <c r="A69" s="66"/>
      <c r="B69" s="66"/>
      <c r="C69" s="66"/>
      <c r="D69" s="66"/>
      <c r="E69" s="66"/>
      <c r="F69" s="66"/>
    </row>
    <row r="70" spans="1:7" s="2" customFormat="1" x14ac:dyDescent="0.2">
      <c r="A70" s="66"/>
      <c r="B70" s="66"/>
      <c r="C70" s="66"/>
      <c r="D70" s="66"/>
      <c r="E70" s="66"/>
      <c r="F70" s="66"/>
    </row>
    <row r="71" spans="1:7" s="2" customFormat="1" x14ac:dyDescent="0.2">
      <c r="A71" s="66"/>
      <c r="B71" s="66"/>
      <c r="C71" s="66"/>
      <c r="D71" s="66"/>
      <c r="E71" s="66"/>
      <c r="F71" s="66"/>
    </row>
    <row r="72" spans="1:7" s="2" customFormat="1" x14ac:dyDescent="0.2">
      <c r="A72" s="66"/>
      <c r="B72" s="66"/>
      <c r="C72" s="66"/>
      <c r="D72" s="66"/>
      <c r="E72" s="66"/>
      <c r="F72" s="66"/>
    </row>
    <row r="73" spans="1:7" s="2" customFormat="1" ht="12.75" x14ac:dyDescent="0.2">
      <c r="A73" s="65"/>
      <c r="B73" s="66"/>
      <c r="C73" s="66"/>
      <c r="D73" s="67"/>
      <c r="E73" s="67"/>
      <c r="F73" s="67"/>
      <c r="G73" s="68"/>
    </row>
    <row r="74" spans="1:7" s="2" customFormat="1" ht="12.75" x14ac:dyDescent="0.2">
      <c r="A74" s="65"/>
      <c r="B74" s="66"/>
      <c r="C74" s="66"/>
      <c r="D74" s="67"/>
      <c r="E74" s="67"/>
      <c r="F74" s="67"/>
      <c r="G74" s="68"/>
    </row>
    <row r="75" spans="1:7" s="2" customFormat="1" ht="12.75" x14ac:dyDescent="0.2">
      <c r="A75" s="65"/>
      <c r="B75" s="66"/>
      <c r="C75" s="66"/>
      <c r="D75" s="67"/>
      <c r="E75" s="67"/>
      <c r="F75" s="67"/>
      <c r="G75" s="68"/>
    </row>
    <row r="76" spans="1:7" s="2" customFormat="1" ht="12.75" x14ac:dyDescent="0.2">
      <c r="A76" s="65"/>
      <c r="B76" s="66"/>
      <c r="C76" s="66"/>
      <c r="D76" s="67"/>
      <c r="E76" s="67"/>
      <c r="F76" s="67"/>
      <c r="G76" s="68"/>
    </row>
    <row r="77" spans="1:7" s="2" customFormat="1" ht="12.75" x14ac:dyDescent="0.2">
      <c r="A77" s="65"/>
      <c r="B77" s="66"/>
      <c r="C77" s="66"/>
      <c r="D77" s="67"/>
      <c r="E77" s="67"/>
      <c r="F77" s="67"/>
      <c r="G77" s="68"/>
    </row>
    <row r="78" spans="1:7" s="2" customFormat="1" ht="12.75" x14ac:dyDescent="0.2">
      <c r="A78" s="65"/>
      <c r="B78" s="66"/>
      <c r="C78" s="66"/>
      <c r="D78" s="67"/>
      <c r="E78" s="67"/>
      <c r="F78" s="67"/>
      <c r="G78" s="68"/>
    </row>
    <row r="79" spans="1:7" s="2" customFormat="1" ht="12.75" x14ac:dyDescent="0.2">
      <c r="A79" s="65"/>
      <c r="B79" s="66"/>
      <c r="C79" s="66"/>
      <c r="D79" s="67"/>
      <c r="E79" s="67"/>
      <c r="F79" s="67"/>
      <c r="G79" s="68"/>
    </row>
    <row r="80" spans="1:7" s="2" customFormat="1" ht="12.75" x14ac:dyDescent="0.2">
      <c r="A80" s="65"/>
      <c r="B80" s="66"/>
      <c r="C80" s="66"/>
      <c r="D80" s="67"/>
      <c r="E80" s="67"/>
      <c r="F80" s="67"/>
      <c r="G80" s="68"/>
    </row>
    <row r="81" spans="1:7" s="2" customFormat="1" ht="12.75" x14ac:dyDescent="0.2">
      <c r="A81" s="65"/>
      <c r="B81" s="66"/>
      <c r="C81" s="66"/>
      <c r="D81" s="67"/>
      <c r="E81" s="67"/>
      <c r="F81" s="67"/>
      <c r="G81" s="68"/>
    </row>
    <row r="82" spans="1:7" s="2" customFormat="1" ht="12.75" x14ac:dyDescent="0.2">
      <c r="A82" s="65"/>
      <c r="B82" s="66"/>
      <c r="C82" s="66"/>
      <c r="D82" s="67"/>
      <c r="E82" s="67"/>
      <c r="F82" s="67"/>
      <c r="G82" s="68"/>
    </row>
    <row r="83" spans="1:7" s="2" customFormat="1" ht="12.75" x14ac:dyDescent="0.2">
      <c r="A83" s="65"/>
      <c r="B83" s="66"/>
      <c r="C83" s="66"/>
      <c r="D83" s="67"/>
      <c r="E83" s="67"/>
      <c r="F83" s="67"/>
      <c r="G83" s="68"/>
    </row>
    <row r="84" spans="1:7" s="2" customFormat="1" ht="12.75" x14ac:dyDescent="0.2">
      <c r="A84" s="65"/>
      <c r="B84" s="66"/>
      <c r="C84" s="66"/>
      <c r="D84" s="67"/>
      <c r="E84" s="67"/>
      <c r="F84" s="67"/>
      <c r="G84" s="68"/>
    </row>
    <row r="85" spans="1:7" s="2" customFormat="1" ht="12.75" x14ac:dyDescent="0.2">
      <c r="A85" s="65"/>
      <c r="B85" s="66"/>
      <c r="C85" s="66"/>
      <c r="D85" s="67"/>
      <c r="E85" s="67"/>
      <c r="F85" s="67"/>
      <c r="G85" s="68"/>
    </row>
    <row r="86" spans="1:7" s="2" customFormat="1" ht="12.75" x14ac:dyDescent="0.2">
      <c r="A86" s="65"/>
      <c r="B86" s="66"/>
      <c r="C86" s="66"/>
      <c r="D86" s="67"/>
      <c r="E86" s="67"/>
      <c r="F86" s="67"/>
      <c r="G86" s="68"/>
    </row>
    <row r="87" spans="1:7" s="2" customFormat="1" ht="12.75" x14ac:dyDescent="0.2">
      <c r="A87" s="65"/>
      <c r="B87" s="66"/>
      <c r="C87" s="66"/>
      <c r="D87" s="67"/>
      <c r="E87" s="67"/>
      <c r="F87" s="67"/>
      <c r="G87" s="68"/>
    </row>
    <row r="88" spans="1:7" s="2" customFormat="1" ht="12.75" x14ac:dyDescent="0.2">
      <c r="A88" s="65"/>
      <c r="B88" s="66"/>
      <c r="C88" s="66"/>
      <c r="D88" s="67"/>
      <c r="E88" s="67"/>
      <c r="F88" s="67"/>
      <c r="G88" s="68"/>
    </row>
    <row r="89" spans="1:7" s="2" customFormat="1" ht="12.75" x14ac:dyDescent="0.2">
      <c r="A89" s="65"/>
      <c r="B89" s="66"/>
      <c r="C89" s="66"/>
      <c r="D89" s="67"/>
      <c r="E89" s="67"/>
      <c r="F89" s="67"/>
      <c r="G89" s="68"/>
    </row>
    <row r="90" spans="1:7" s="2" customFormat="1" ht="12.75" x14ac:dyDescent="0.2">
      <c r="A90" s="65"/>
      <c r="B90" s="66"/>
      <c r="C90" s="66"/>
      <c r="D90" s="67"/>
      <c r="E90" s="67"/>
      <c r="F90" s="67"/>
      <c r="G90" s="68"/>
    </row>
    <row r="91" spans="1:7" s="2" customFormat="1" ht="12.75" x14ac:dyDescent="0.2">
      <c r="A91" s="65"/>
      <c r="B91" s="66"/>
      <c r="C91" s="66"/>
      <c r="D91" s="67"/>
      <c r="E91" s="67"/>
      <c r="F91" s="67"/>
      <c r="G91" s="68"/>
    </row>
    <row r="92" spans="1:7" s="2" customFormat="1" ht="12.75" x14ac:dyDescent="0.2">
      <c r="A92" s="65"/>
      <c r="B92" s="66"/>
      <c r="C92" s="66"/>
      <c r="D92" s="67"/>
      <c r="E92" s="67"/>
      <c r="F92" s="67"/>
      <c r="G92" s="68"/>
    </row>
    <row r="93" spans="1:7" s="2" customFormat="1" ht="12.75" x14ac:dyDescent="0.2">
      <c r="A93" s="65"/>
      <c r="B93" s="66"/>
      <c r="C93" s="66"/>
      <c r="D93" s="67"/>
      <c r="E93" s="67"/>
      <c r="F93" s="67"/>
      <c r="G93" s="68"/>
    </row>
    <row r="94" spans="1:7" s="2" customFormat="1" ht="12.75" x14ac:dyDescent="0.2">
      <c r="A94" s="65"/>
      <c r="B94" s="66"/>
      <c r="C94" s="66"/>
      <c r="D94" s="67"/>
      <c r="E94" s="67"/>
      <c r="F94" s="67"/>
      <c r="G94" s="68"/>
    </row>
    <row r="95" spans="1:7" s="2" customFormat="1" ht="12.75" x14ac:dyDescent="0.2">
      <c r="A95" s="65"/>
      <c r="B95" s="66"/>
      <c r="C95" s="66"/>
      <c r="D95" s="67"/>
      <c r="E95" s="67"/>
      <c r="F95" s="67"/>
      <c r="G95" s="68"/>
    </row>
    <row r="96" spans="1:7" s="2" customFormat="1" ht="12.75" x14ac:dyDescent="0.2">
      <c r="A96" s="65"/>
      <c r="B96" s="66"/>
      <c r="C96" s="66"/>
      <c r="D96" s="67"/>
      <c r="E96" s="67"/>
      <c r="F96" s="67"/>
      <c r="G96" s="68"/>
    </row>
    <row r="97" spans="1:7" s="2" customFormat="1" ht="12.75" x14ac:dyDescent="0.2">
      <c r="A97" s="65"/>
      <c r="B97" s="66"/>
      <c r="C97" s="66"/>
      <c r="D97" s="67"/>
      <c r="E97" s="67"/>
      <c r="F97" s="67"/>
      <c r="G97" s="68"/>
    </row>
    <row r="98" spans="1:7" s="2" customFormat="1" ht="12.75" x14ac:dyDescent="0.2">
      <c r="A98" s="65"/>
      <c r="B98" s="66"/>
      <c r="C98" s="66"/>
      <c r="D98" s="67"/>
      <c r="E98" s="67"/>
      <c r="F98" s="67"/>
      <c r="G98" s="68"/>
    </row>
    <row r="99" spans="1:7" s="2" customFormat="1" ht="12.75" x14ac:dyDescent="0.2">
      <c r="A99" s="65"/>
      <c r="B99" s="66"/>
      <c r="C99" s="66"/>
      <c r="D99" s="67"/>
      <c r="E99" s="67"/>
      <c r="F99" s="67"/>
      <c r="G99" s="68"/>
    </row>
    <row r="100" spans="1:7" s="2" customFormat="1" ht="12.75" x14ac:dyDescent="0.2">
      <c r="A100" s="65"/>
      <c r="B100" s="66"/>
      <c r="C100" s="66"/>
      <c r="D100" s="67"/>
      <c r="E100" s="67"/>
      <c r="F100" s="67"/>
      <c r="G100" s="68"/>
    </row>
    <row r="101" spans="1:7" s="2" customFormat="1" ht="12.75" x14ac:dyDescent="0.2">
      <c r="A101" s="65"/>
      <c r="B101" s="66"/>
      <c r="C101" s="66"/>
      <c r="D101" s="67"/>
      <c r="E101" s="67"/>
      <c r="F101" s="67"/>
      <c r="G101" s="68"/>
    </row>
    <row r="102" spans="1:7" s="2" customFormat="1" ht="12.75" x14ac:dyDescent="0.2">
      <c r="A102" s="65"/>
      <c r="B102" s="66"/>
      <c r="C102" s="66"/>
      <c r="D102" s="67"/>
      <c r="E102" s="67"/>
      <c r="F102" s="67"/>
      <c r="G102" s="68"/>
    </row>
    <row r="103" spans="1:7" s="2" customFormat="1" ht="12.75" x14ac:dyDescent="0.2">
      <c r="A103" s="65"/>
      <c r="B103" s="66"/>
      <c r="C103" s="66"/>
      <c r="D103" s="67"/>
      <c r="E103" s="67"/>
      <c r="F103" s="67"/>
      <c r="G103" s="68"/>
    </row>
    <row r="104" spans="1:7" s="2" customFormat="1" ht="12.75" x14ac:dyDescent="0.2">
      <c r="A104" s="65"/>
      <c r="B104" s="66"/>
      <c r="C104" s="66"/>
      <c r="D104" s="67"/>
      <c r="E104" s="67"/>
      <c r="F104" s="67"/>
      <c r="G104" s="68"/>
    </row>
    <row r="105" spans="1:7" s="2" customFormat="1" ht="12.75" x14ac:dyDescent="0.2">
      <c r="A105" s="65"/>
      <c r="B105" s="66"/>
      <c r="C105" s="66"/>
      <c r="D105" s="67"/>
      <c r="E105" s="67"/>
      <c r="F105" s="67"/>
      <c r="G105" s="68"/>
    </row>
    <row r="106" spans="1:7" ht="12.75" x14ac:dyDescent="0.2">
      <c r="D106" s="70"/>
      <c r="E106" s="70"/>
      <c r="F106" s="70"/>
      <c r="G106" s="71"/>
    </row>
    <row r="107" spans="1:7" ht="12.75" x14ac:dyDescent="0.2">
      <c r="D107" s="70"/>
      <c r="E107" s="70"/>
      <c r="F107" s="70"/>
      <c r="G107" s="71"/>
    </row>
    <row r="108" spans="1:7" ht="12.75" x14ac:dyDescent="0.2">
      <c r="D108" s="70"/>
      <c r="E108" s="70"/>
      <c r="F108" s="70"/>
      <c r="G108" s="71"/>
    </row>
    <row r="109" spans="1:7" ht="12.75" x14ac:dyDescent="0.2">
      <c r="D109" s="70"/>
      <c r="E109" s="70"/>
      <c r="F109" s="70"/>
      <c r="G109" s="71"/>
    </row>
    <row r="110" spans="1:7" ht="12.75" x14ac:dyDescent="0.2">
      <c r="D110" s="70"/>
      <c r="E110" s="70"/>
      <c r="F110" s="70"/>
      <c r="G110" s="71"/>
    </row>
    <row r="111" spans="1:7" ht="12.75" x14ac:dyDescent="0.2">
      <c r="D111" s="70"/>
      <c r="E111" s="70"/>
      <c r="F111" s="70"/>
      <c r="G111" s="71"/>
    </row>
    <row r="112" spans="1:7" ht="12.75" x14ac:dyDescent="0.2">
      <c r="D112" s="70"/>
      <c r="E112" s="70"/>
      <c r="F112" s="70"/>
      <c r="G112" s="71"/>
    </row>
    <row r="113" spans="4:7" ht="12.75" x14ac:dyDescent="0.2">
      <c r="D113" s="70"/>
      <c r="E113" s="70"/>
      <c r="F113" s="70"/>
      <c r="G113" s="71"/>
    </row>
  </sheetData>
  <sheetProtection sheet="1" selectLockedCells="1"/>
  <mergeCells count="46">
    <mergeCell ref="H54:H58"/>
    <mergeCell ref="A59:C59"/>
    <mergeCell ref="A60:C60"/>
    <mergeCell ref="A62:C62"/>
    <mergeCell ref="A64:C64"/>
    <mergeCell ref="H44:H48"/>
    <mergeCell ref="A49:C49"/>
    <mergeCell ref="A51:F51"/>
    <mergeCell ref="B52:B53"/>
    <mergeCell ref="C52:C53"/>
    <mergeCell ref="D52:F52"/>
    <mergeCell ref="G52:G53"/>
    <mergeCell ref="H34:H38"/>
    <mergeCell ref="B39:C39"/>
    <mergeCell ref="A41:F41"/>
    <mergeCell ref="B42:B43"/>
    <mergeCell ref="C42:C43"/>
    <mergeCell ref="D42:F42"/>
    <mergeCell ref="G42:G43"/>
    <mergeCell ref="H24:H28"/>
    <mergeCell ref="B29:C29"/>
    <mergeCell ref="A31:F31"/>
    <mergeCell ref="B32:B33"/>
    <mergeCell ref="C32:C33"/>
    <mergeCell ref="D32:F32"/>
    <mergeCell ref="G32:G33"/>
    <mergeCell ref="G22:G23"/>
    <mergeCell ref="G4:G5"/>
    <mergeCell ref="H4:H5"/>
    <mergeCell ref="A11:C11"/>
    <mergeCell ref="A13:F13"/>
    <mergeCell ref="B14:B15"/>
    <mergeCell ref="C14:C15"/>
    <mergeCell ref="D14:F14"/>
    <mergeCell ref="G14:G15"/>
    <mergeCell ref="A19:C19"/>
    <mergeCell ref="A21:F21"/>
    <mergeCell ref="B22:B23"/>
    <mergeCell ref="C22:C23"/>
    <mergeCell ref="D22:F22"/>
    <mergeCell ref="A1:B1"/>
    <mergeCell ref="C1:F1"/>
    <mergeCell ref="A3:F3"/>
    <mergeCell ref="B4:B5"/>
    <mergeCell ref="C4:C5"/>
    <mergeCell ref="D4:F4"/>
  </mergeCells>
  <printOptions horizontalCentered="1"/>
  <pageMargins left="0.59055118110236227" right="0.51181102362204722" top="0.39370078740157483" bottom="0.39370078740157483" header="0.15748031496062992" footer="0.15748031496062992"/>
  <pageSetup paperSize="9" scale="81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Yönetici</vt:lpstr>
      <vt:lpstr>Yönetici!Yazdırma_Alanı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mustafa</cp:lastModifiedBy>
  <dcterms:created xsi:type="dcterms:W3CDTF">2022-04-08T06:46:08Z</dcterms:created>
  <dcterms:modified xsi:type="dcterms:W3CDTF">2022-04-27T07:54:48Z</dcterms:modified>
</cp:coreProperties>
</file>